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288" windowWidth="19320" windowHeight="3300" activeTab="1"/>
  </bookViews>
  <sheets>
    <sheet name="2016-2021" sheetId="1" r:id="rId1"/>
    <sheet name="2022-2027" sheetId="2" r:id="rId2"/>
  </sheets>
  <definedNames>
    <definedName name="_xlnm._FilterDatabase" localSheetId="0" hidden="1">'2016-2021'!$A$12:$I$259</definedName>
    <definedName name="_xlnm._FilterDatabase" localSheetId="1" hidden="1">'2022-2027'!$A$10:$H$84</definedName>
  </definedNames>
  <calcPr fullCalcOnLoad="1"/>
</workbook>
</file>

<file path=xl/sharedStrings.xml><?xml version="1.0" encoding="utf-8"?>
<sst xmlns="http://schemas.openxmlformats.org/spreadsheetml/2006/main" count="907" uniqueCount="383">
  <si>
    <t>Pétitionnaire</t>
  </si>
  <si>
    <t>Projet</t>
  </si>
  <si>
    <t>Millésime</t>
  </si>
  <si>
    <t>Objectif</t>
  </si>
  <si>
    <t>Dépenses 
globales</t>
  </si>
  <si>
    <t>Dépenses 
éligibles</t>
  </si>
  <si>
    <t>Commune de l'Etang-Salé</t>
  </si>
  <si>
    <t>I</t>
  </si>
  <si>
    <t>CASUD</t>
  </si>
  <si>
    <t>Commune de Saint-Benoît</t>
  </si>
  <si>
    <t>F</t>
  </si>
  <si>
    <t>Chambre d'agriculture</t>
  </si>
  <si>
    <t>La Créole</t>
  </si>
  <si>
    <t>Commune de Sainte-Rose</t>
  </si>
  <si>
    <t>Commune de Saint-Denis</t>
  </si>
  <si>
    <t>Commune de la Plaine des Palmistes</t>
  </si>
  <si>
    <t>CINOR</t>
  </si>
  <si>
    <t>Commune de Saint-Louis</t>
  </si>
  <si>
    <t>CIVIS</t>
  </si>
  <si>
    <t>Université de la Réunion</t>
  </si>
  <si>
    <t>Commune des Avirons</t>
  </si>
  <si>
    <t>Commune de Saint-Leu</t>
  </si>
  <si>
    <t>Commune de Saint-Pierre</t>
  </si>
  <si>
    <t>Commune de Salazie</t>
  </si>
  <si>
    <t>TCO</t>
  </si>
  <si>
    <t>Commune de Bras-Panon</t>
  </si>
  <si>
    <t>Commune du Port</t>
  </si>
  <si>
    <t>Commune de Saint-André</t>
  </si>
  <si>
    <t>Commune de Sainte-Suzanne</t>
  </si>
  <si>
    <t>Commune de Trois-Bassins</t>
  </si>
  <si>
    <t>CIREST</t>
  </si>
  <si>
    <t>SIAPP</t>
  </si>
  <si>
    <t xml:space="preserve">Subvention </t>
  </si>
  <si>
    <t>Taux</t>
  </si>
  <si>
    <t>Nature I/F*</t>
  </si>
  <si>
    <t>Nature I/F* : dépenses d'investissement ou de fonctionnement</t>
  </si>
  <si>
    <t>TOTAL</t>
  </si>
  <si>
    <t>Objectif 2 : préserver durablement la ressource en eau</t>
  </si>
  <si>
    <t>Objectif 1 : rétablir et préserver les fonctionnalités des milieux aquatiques</t>
  </si>
  <si>
    <t>Objectif 3 : satisfaire durablement à tous les usages de l'eau</t>
  </si>
  <si>
    <t>Objectif 4 : lutter contre les pollutions</t>
  </si>
  <si>
    <t>Objectif 5 :promouvoir les enjeux de l'eau pour leur appropriation par tous</t>
  </si>
  <si>
    <t>Renouvellement AEP rue du Kiosque</t>
  </si>
  <si>
    <t>Commune de Petite-Ile</t>
  </si>
  <si>
    <t>Mise à jour du SDAEP</t>
  </si>
  <si>
    <t>Renforcement AEP secteur Charrié</t>
  </si>
  <si>
    <t>Collecte des EVPP 2016</t>
  </si>
  <si>
    <t>Hydrô Réunion</t>
  </si>
  <si>
    <t>Equipement et raccordement du forage FRG1 Bis</t>
  </si>
  <si>
    <t>Aménagement d'une passe à poissons - seuil de Bellepierre</t>
  </si>
  <si>
    <t>Réhabilitation du réservoir AEP de l'Abondance</t>
  </si>
  <si>
    <t>Rénovation des ouvrages d'adduction canal sud - seuil de Bellepierre</t>
  </si>
  <si>
    <t>Rénovation des ouvrages d'adduction canal nord - seuil de Bellepierre</t>
  </si>
  <si>
    <t>Mise en place d'une télégestion - seuil de Bellepierre</t>
  </si>
  <si>
    <t>ECOWASH TRUCK</t>
  </si>
  <si>
    <t>Création d'un centre de lavage écologique de véhicules industriels</t>
  </si>
  <si>
    <t>Création de l'unité de traitement des Songes</t>
  </si>
  <si>
    <t>Extention du réseau AEP du chemin Léocadie</t>
  </si>
  <si>
    <t>Mise à jour du schéma directeur EU et zonage d'assainissement</t>
  </si>
  <si>
    <t>Extension du réseau EU route du Tévelave (RD16)</t>
  </si>
  <si>
    <t>Collecte des EVPP et PPNU 2017</t>
  </si>
  <si>
    <t>EPLEFPA</t>
  </si>
  <si>
    <t>Création de supports de communication dans le cadre de la charte régionale</t>
  </si>
  <si>
    <t xml:space="preserve">Action de formation dans le cadre de la charte régionale </t>
  </si>
  <si>
    <t>Fourniture et pose de réducteurs de pression et de compteurs de sectorisation</t>
  </si>
  <si>
    <t>Commune de Sainte Marie</t>
  </si>
  <si>
    <t>SREPEN-RNE</t>
  </si>
  <si>
    <t>Fédération départementale de pêche de la Réunion</t>
  </si>
  <si>
    <t>Création d’une unité de potabilisation pour le captage Bernica</t>
  </si>
  <si>
    <t>Création d’une unité de potabilisation pour le captage Charpentier</t>
  </si>
  <si>
    <t xml:space="preserve">Investigation sur le réseau d’assainissement des eaux pluviales </t>
  </si>
  <si>
    <t>Amélioration et modernisation du réseau AEP – zone Portail</t>
  </si>
  <si>
    <t>Travaux de dévoiement de réseaux AEP – chemin Surprise</t>
  </si>
  <si>
    <t xml:space="preserve">Renforcement et modernisation du réseau AEP - zone Piton Bois de Nèfles </t>
  </si>
  <si>
    <t xml:space="preserve">Extension du réseau d’eaux usées - zone Piton Bois de Nèfles </t>
  </si>
  <si>
    <t>Extension du réseau d’assainissement EU sur Stella et Grand Fond</t>
  </si>
  <si>
    <t>Renouvellement de réseaux d’eau potable</t>
  </si>
  <si>
    <t>Mobilisation du captage Edgar Avril</t>
  </si>
  <si>
    <t>Création de supports pédagogiques dédiés à la valorisation d’un cours d’eau pérenne : la Rivière des Marsouins</t>
  </si>
  <si>
    <t>Actualisation du schéma directeur du réseau d’assainissement des eaux usées</t>
  </si>
  <si>
    <t>Etude pour la mise en œuvre de la compétence GEMAPI sur le territoire de la CIREST à compter du 1er janvier 2018</t>
  </si>
  <si>
    <t>Etude de préfiguration du transfert des compétences Eau et Assainissement</t>
  </si>
  <si>
    <t>Etude de préfiguration du transfert de la compétence GEMAPI</t>
  </si>
  <si>
    <t>Renouvellement et extension d’antennes d’eau potable et extension du réseau de collecte des eaux usées</t>
  </si>
  <si>
    <t>Pose de compteurs de sectorisation et d’équipements AEP sur le réseau d’eau potable de la commune de Saint-Benoit</t>
  </si>
  <si>
    <t>Détermination des débits minimums biologiques des captages Grand Bras et Congres de la commune de Saint-Benoit</t>
  </si>
  <si>
    <t>Mise à jour du dossier préliminaire à l’intervention de l’hydrogéologue agréé pour la protection des Puits Bras-Canot, Leconardel et de la source Toinette</t>
  </si>
  <si>
    <t>Action de sensibilisation des usagers à la préservation des milieux aquatiques et lutte contre les altérations de la qualité de l’eau</t>
  </si>
  <si>
    <t xml:space="preserve">Actions de sensibilisation et de communication auprès du jeune public sur les milieux aquatiques </t>
  </si>
  <si>
    <t>Organisation d’évènementiels</t>
  </si>
  <si>
    <t>Assistance à maîtrise d’ouvrage pour le transfert des compétences eau et assainissement</t>
  </si>
  <si>
    <t>Création d’un réseau d’assainissement dans le lotissement Tandrya</t>
  </si>
  <si>
    <t>Levers topographiques pour la réalisation d’études hydrauliques et hydromorphologiques du bassin versant de la rivière du Mât</t>
  </si>
  <si>
    <t>Réseau de contrôle d'enquête "substrats meubles" sur les masses d'eau côtières de St Denis, St louis et St Joseph</t>
  </si>
  <si>
    <t>Travaux de réhabilitation des réseaux AEP  rue Auguste de  Villèle</t>
  </si>
  <si>
    <t>Réalisation d'un kit pédagogique relatif au SPEAC</t>
  </si>
  <si>
    <t>Suivi du rejet de la STEP de l'Ermitage</t>
  </si>
  <si>
    <t>Travaux de réhabilitation des réseaux AC rue Auguste de  Villèle</t>
  </si>
  <si>
    <t>Equipement d'auto surveillance pour les STEU existantes</t>
  </si>
  <si>
    <t>Acquisition de matériels spécifiques pour le SPANC</t>
  </si>
  <si>
    <t>Mission AMO pour la mise en œuvre des compétences eaux potable et eaux pluviales</t>
  </si>
  <si>
    <t>Mission  d'assistance à maîtrise d'ouvrage pour la mise en œuvre de la compétence GEMAPI</t>
  </si>
  <si>
    <t>Signalétique informative et
pédagogique
sur le périmètre de la réserve</t>
  </si>
  <si>
    <t>Renforcement de réseau rue
des cyprès</t>
  </si>
  <si>
    <t>Renforcement de réseau
impasse des lotus</t>
  </si>
  <si>
    <t>Renforcement de réseau rue
Etienne LAFEUILLADE</t>
  </si>
  <si>
    <t>Renforcement de réseau Impasse
Gardénias</t>
  </si>
  <si>
    <t>Renforcement de réseau rue
DUREAU</t>
  </si>
  <si>
    <t>Renforcement de réseau rue du
Vieux C locher</t>
  </si>
  <si>
    <t>Renouvellement du réseau AEP
Chemin Barbadines, allée des
Lianes Aurores</t>
  </si>
  <si>
    <t>Renouvellement réseau AEP sur
l'allée OEillets et extension du
réseau entre les chemins Béryl et
Cannes Bonbons</t>
  </si>
  <si>
    <t>Etude et travaux sur la
sectorisation et régulation AEP :
appareils de mesures au niveau
des réservoirs et télégestion</t>
  </si>
  <si>
    <t>Equipement et raccordement des
forages F7bis, F8 et FRG2</t>
  </si>
  <si>
    <t>Renforcement de la production du
forage de Bras Piton</t>
  </si>
  <si>
    <t>Etude et diagnostic des systèmes
d'ANC existants</t>
  </si>
  <si>
    <t>Travaux de modernisation du réseau AEP de la commune de Trois-Bassins</t>
  </si>
  <si>
    <t>Mise en œuvre d’une action de sensibilisation à la préservation des milieux aquatiques, sur la rivière Saint-Denis</t>
  </si>
  <si>
    <t>Equipements d’autosurveillance sur deux postes de refoulement d’eaux usées de Saint-Benoit (points réglementaires A1)</t>
  </si>
  <si>
    <t>Extension du réseau AEP sur une partie de l’allée des Violettes et sur une impasse donnant sur le chemin du Ruisseau</t>
  </si>
  <si>
    <t>Réhabilitation réservoir EP – Secteur Tapage</t>
  </si>
  <si>
    <t>Renouvellement et renforcement du réseau AEP sur le chemin Fantaisie</t>
  </si>
  <si>
    <t>Travaux de renouvellement du réseau d’eau potable – Rue Jules Ferry</t>
  </si>
  <si>
    <t>Renouvellement du réseau de conduite
primaire d’eau potable sur Sainte-Rose</t>
  </si>
  <si>
    <t>Centre Hospitalier Universitaire Sud Réunion</t>
  </si>
  <si>
    <t>Fourniture, installation et mise en service d’équipements hydro-économes de la blanchisserie du CHU Sud Réunion</t>
  </si>
  <si>
    <t>Mise en sécurité et réhabilitation des
captages des sources Blanche et Denise</t>
  </si>
  <si>
    <t>Construction d’une unité de traitement
d’eau potable de Bras-Douyères</t>
  </si>
  <si>
    <t>Construction d’une unité de traitement
d’eau potable de Bassin Pilon et de la
Citerne associée</t>
  </si>
  <si>
    <t>Extension réseau EP– Secteur Tapage</t>
  </si>
  <si>
    <t>Association
ENERVAL</t>
  </si>
  <si>
    <t>Mise en oeuvre de projets de puits solaires
sur Madagascar afin d’améliorer l’accès à l’eau de la population – promouvoir le
savoir-faire réunionnais en matière
d’énergies renouvelables</t>
  </si>
  <si>
    <t>Travaux d’extension du réseau
d’assainissement – Chemin Cholet</t>
  </si>
  <si>
    <t>Travaux d’extension du réseau
d’assainissement – Allée des cocos</t>
  </si>
  <si>
    <t>Réhabilitation du collecteur des eaux usées
de l’usine sucrière du Gol</t>
  </si>
  <si>
    <t>Assainissement des eaux usées et
renouvellement du réseau eau potable sur
le chemin Guichard</t>
  </si>
  <si>
    <t>Travaux de réparation de la conduite EU de
Grand Océan</t>
  </si>
  <si>
    <t>Travaux de réhabilitation du réseau des
eaux usées en amiante ciment de la rue
Patrice Lumumba</t>
  </si>
  <si>
    <t>Equipement des points d’auto surveillance
– STEU Entre-Deux</t>
  </si>
  <si>
    <t>Ouvrage « reconnaître les auxiliaires des
cultures à la Réunion »</t>
  </si>
  <si>
    <t>Travaux d’amélioration et de renforcement sur le réseau d’AEP chemin Mimi/Alfred</t>
  </si>
  <si>
    <t>Renouvellement et renforcement de la distribution d’eau potable sur les secteurs de Bras-Piton et Dureau (Tranche 2)</t>
  </si>
  <si>
    <t>Mesures et instrumentations du réseau de distribution d’eau potable</t>
  </si>
  <si>
    <t>G</t>
  </si>
  <si>
    <t xml:space="preserve">Programme pluriannuel d'intervention 2016-2021 de l'Office de l'eau Réunion - liste des projets aidés </t>
  </si>
  <si>
    <t xml:space="preserve">M. Joseph VIRAMA </t>
  </si>
  <si>
    <t>RESEAUX DE GOUTTEURS D’IRRIGATION</t>
  </si>
  <si>
    <t>Détermination des stations de référence pour l'étude de la truite arc-en-ciel (Oncorhynchus mykiss) dans le milieu naturel à La Réunion.</t>
  </si>
  <si>
    <t>Actions de sensibilisation et de communication auprès du jeune public sur les milieux aquatiques</t>
  </si>
  <si>
    <t>Réhabilitation du réservoir d’eau potable Elie Hoarau</t>
  </si>
  <si>
    <t>Renforcement du surpresseur de Roquefeuil et canalisation de refoulement</t>
  </si>
  <si>
    <t>Renouvellement du réseau d’eau potable chemin Millet- Secteur Ravine des Cabris</t>
  </si>
  <si>
    <t>Dévoiement de la conduite AEP sur le chemin Papayer</t>
  </si>
  <si>
    <t>Projet d’adduction d’eau potable entre Cadet et Mont-Vert-les bas</t>
  </si>
  <si>
    <t>Renforcement du réseau AEP de la commune de Trois-Bassins à partir du réseau AEP de la commune de Saint-Leu.</t>
  </si>
  <si>
    <t>Equipement du forage de trinité 2</t>
  </si>
  <si>
    <t>Association Lycéens en Action</t>
  </si>
  <si>
    <t>Yicono, Installation d’un point d’accès à l’eau potable sur le site de l’hôpital, commune d’Ouzioini</t>
  </si>
  <si>
    <t>Réalisation de réseaux de collectes des eaux usées dans la rue Notre Dame de la Montagne</t>
  </si>
  <si>
    <t>Réalisation de réseaux primaires de collectes des eaux usées sur le secteur de Saint-Bernard à la Montagne</t>
  </si>
  <si>
    <t>Réalisation de réseaux primaires de collectes des eaux usées dans le secteur de la Grande Montée à Sainte-Marie</t>
  </si>
  <si>
    <t>Opération de réhabilitation et de renouvellement du réseau de collecte des eaux usées du secteur Vauban</t>
  </si>
  <si>
    <t>Opération de réhabilitation du réseau d’eaux usées longeant la RN2 entre la rue Vallon Hoarau et la ravine Patate à Durand – secteur Deux Canons</t>
  </si>
  <si>
    <t>Opération de réhabilitation et de renfoncement du réseau d’eaux usées des rues André Lardy et Double Six – secteur de la Mare</t>
  </si>
  <si>
    <t>Réalisation de réseaux collectifs d’assainissement des eaux usées dans le Chemin Arthur Rimbaud</t>
  </si>
  <si>
    <t>Réalisation de réseaux d’eaux usées et d’eau potable rue Montaigne au Tampon</t>
  </si>
  <si>
    <t>Etudes relatives à la gestion des zones humides de la CIVIS</t>
  </si>
  <si>
    <t>Sécurisation de l'alimentation en eau potable du secteur de Mont-Vert les hauts</t>
  </si>
  <si>
    <t>Travaux pour le renforcement de la capacité de stockage d'eau potable sur le site du réservoir EST</t>
  </si>
  <si>
    <t>Renouvellement des réseaux AEP secteur Radier/Mare à citrons et Mare à Goyaves</t>
  </si>
  <si>
    <t>Renouvellement de réseaux d’alimentation en eau potable dans la rue Jules Reydellet et le chemin Finistère – secteur de la Bretagne</t>
  </si>
  <si>
    <t>Travaux de modernisation du réseau AEP</t>
  </si>
  <si>
    <t>Modernisation du réseau AEP de la RD12</t>
  </si>
  <si>
    <t>Extension et renouvellement du réseau AEP sur le chemin Fleury et route Hubert Delisle</t>
  </si>
  <si>
    <t xml:space="preserve">Aménagement des voiries du lieu-dit "refuge"                                                                                                          </t>
  </si>
  <si>
    <t>Travaux de renforcement de réseaux</t>
  </si>
  <si>
    <t>Renouvellement de réseaux fuyards</t>
  </si>
  <si>
    <t>Equipement de compteurs de sectorisation d'un système de télégestion</t>
  </si>
  <si>
    <t>Etude du profil de vulnérabilité des bassins de baignade de la ville de Saint-Benoit</t>
  </si>
  <si>
    <t>Construction d'un réservoir et réhabilitation de la galerie drainante de Grand Galet - Langevin</t>
  </si>
  <si>
    <t>Centralisation et valorisation des données d’épandage agricole à La Réunion</t>
  </si>
  <si>
    <t>Réalisation du réseau primaire d'assainissement des eaux usées du quartier de Villèle à la Saline - Zone 1</t>
  </si>
  <si>
    <t>Réalisation du réseau primaire d'assainissement des eaux usées du quartier de Villèle à la Saline - Zone 2</t>
  </si>
  <si>
    <t>Réalisation du réseau primaire d'assainissement des eaux usées du secteur de Montée Panon à la Saline</t>
  </si>
  <si>
    <t>Réalisation de réseaux collectifs d’assainissement des eaux usées dans les Chemins des Bougainvillés, Montauban et des Tamaris – secteur de la Bretagne</t>
  </si>
  <si>
    <t>Extension du réseau de collecte des eaux usées dans la rue Jules Reydellet et le chemin Finistère – secteur de la Bretagne</t>
  </si>
  <si>
    <t>Réalisation de réseaux de collecte des eaux usées dans le chemin Desruisseaux et rue Raymond Verges, Sainte-Suzanne</t>
  </si>
  <si>
    <t>Création d’un réseau assainissement des eaux usées Sentier Bader</t>
  </si>
  <si>
    <t>Réalisation de réseaux d'eaux usées dans le secteur des rues Alverdy, Aristide Briand, Bazeilles, Hubert-Delisle, et ruelle des Glycines</t>
  </si>
  <si>
    <t>Réalisation de réseaux d'eaux usées dans le secteur de la Pente Orange - Commune de l'Entre-Deux</t>
  </si>
  <si>
    <t>Réalisation de réseaux d’eaux usées et renforcement du réseau d’eau potable – chemin du Centre</t>
  </si>
  <si>
    <t>Commune de la Possession</t>
  </si>
  <si>
    <t>Renforcement du réservoir R20 Petite France et renforcement du pompage</t>
  </si>
  <si>
    <t xml:space="preserve">Réalisation de réseaux d’eaux usées et d’eau potable dans le secteur des rues Jules Ferry et du Général Bigeard au Tampon  </t>
  </si>
  <si>
    <t>Travaux de modernisation du réseau d’eau potable de la commune de Saint-Philippe</t>
  </si>
  <si>
    <t>Renouvellement du réseau AEP sur le chemin des martins et l'allée des coraux</t>
  </si>
  <si>
    <t>Travaux de renforcement de réseaux sur la commune de Saint-Pierre, chemin des remparts</t>
  </si>
  <si>
    <t>Travaux de renforcement de réseaux sur la commune de Saint-Pierre, chemin Antoine PICARD, Montvert les Hauts</t>
  </si>
  <si>
    <t>Modernisation du réseau AEP du secteur Nord de la commune de Salazie</t>
  </si>
  <si>
    <t>Modernisation des réseaux AEP sur la commune de Petite-Ile, chemin Ariste POTHIN, Ravine du Pont</t>
  </si>
  <si>
    <t>Sécurisation et modernisation des réseaux et des équipements sur le secteur aval de Manapany les Hauts</t>
  </si>
  <si>
    <t>Modernisation de l’adduction et de la desserte sur la partie haute de Manapany les Hauts</t>
  </si>
  <si>
    <t>Réalisation d’une campagne de recherche de micropolluants dans l’eau traitée des stations de traitement des eaux usées de la CINOR</t>
  </si>
  <si>
    <t xml:space="preserve">Extension du réseau d’assainissement des eaux usées de Saint-Joseph sur les secteurs des Hauts de ville, Bas de Jean Petit et Les Jacques  </t>
  </si>
  <si>
    <t>Réalisation de réseaux de collecte des eaux usées dans la rue Vidot – Secteur de la Grande Montée à Sainte-Marie</t>
  </si>
  <si>
    <t>Dévoiement de réseau EU sur les rues Eugène Dayot et Che Guevarra à Sainte-Suzanne</t>
  </si>
  <si>
    <t>Modernisation du réseau EU de la RN1a – Tranche 1</t>
  </si>
  <si>
    <t>Création d’un réseau EU rue Maurice Thorez</t>
  </si>
  <si>
    <t>Extension du réseau d’assainissement sur le Chemin Paul Fontaine à Bois d’Olives</t>
  </si>
  <si>
    <t>Extension du réseau d’assainissement sur le Chemin Calogine à Bois d’Olives</t>
  </si>
  <si>
    <t>Régie RNNESP - Réserve
naturelle
nationale de l'étange St
Paul</t>
  </si>
  <si>
    <t>Station potabilisation + réservoir stockage + canalisation adduction</t>
  </si>
  <si>
    <t>Actions d’acquisition de données sur les peuplements piscicoles de la Ravine Charpentier et de la Ravine des Chèvres</t>
  </si>
  <si>
    <t>Conception de supports pédagogiques : jeu des 7 familles des milieux humides de La Réunion / édition du conte Bichique</t>
  </si>
  <si>
    <t>Renouvellement du réseau d’alimentation en eau potable – chemin des Alevins, impasses Valmy et Tilapias</t>
  </si>
  <si>
    <t>Réalisation du réseau primaire d’eau potable de l’avenue Michel Debré</t>
  </si>
  <si>
    <t>Création d’une station de traitement d’eau potable pour le forage des Cafés</t>
  </si>
  <si>
    <t>Valorisation des eaux usées en sortie de station d’épuration</t>
  </si>
  <si>
    <t>Réalisation du réseau primaire d’assainissement de l’avenue Michel Debré</t>
  </si>
  <si>
    <t>Amélioration du réseau des eaux usées sur divers secteurs de Bras-Panon</t>
  </si>
  <si>
    <t>Optimisation du réseau de refoulement des eaux usées de la Rivière des Roches</t>
  </si>
  <si>
    <t>Renouvellement réseaux AEP  rue Gabriel Péri et Soundarom</t>
  </si>
  <si>
    <t>Renouvellement réseaux AC rue Gabriel Péri et Soundarom</t>
  </si>
  <si>
    <t>Construction d’un nouveau réservoir à Bras-Piton</t>
  </si>
  <si>
    <t>Sécurisation de la desserte quantitative de la chaine AEP Secteur Nord- Lot 1 Conduites de Refoulement</t>
  </si>
  <si>
    <t>Modernisation et renforcement de réseaux- Rue Hervé d’Hort Raccordement AEP RN3 au réservoir du Bras des Calumets</t>
  </si>
  <si>
    <t>Travaux de renouvellement de réseaux fuyards sur le chemin Misère Maca à Grand-Bois</t>
  </si>
  <si>
    <t>Programme de sectorisation du réseau AEP commune de Saint-Paul</t>
  </si>
  <si>
    <t>Etude de profil de vulnérabilité des bassins de baignade</t>
  </si>
  <si>
    <t>Unité de potabilisation du Bras des Calumets</t>
  </si>
  <si>
    <t>Extension du réseau d’assainissement sur le Chemin Onésime Bello à la Ravine des Cabris</t>
  </si>
  <si>
    <t>Extension du réseau d’assainissement sur le Chemin du Puits</t>
  </si>
  <si>
    <t>Commune de l’Etang-Salé</t>
  </si>
  <si>
    <t>Travaux de renforcement de réseaux sur la commune de Saint-Pierre, chemin Bardeur</t>
  </si>
  <si>
    <t>Travaux de renforcement de réseaux sur la commune de Saint-Pierre, chemin Moulin à café</t>
  </si>
  <si>
    <t>Travaux de restructuration de la conduite EU gravitaire rue Gandhi</t>
  </si>
  <si>
    <t>Réhabilitation du réseau EU et du poste de refoulement de la rue du domaine de l’Indigo à Sainte-Marie</t>
  </si>
  <si>
    <t>Opération de dévoiement et de renforcement du réseau de collecte des EU situé dans l’emprise des travaux de la NRL</t>
  </si>
  <si>
    <t>Extension du réseau de collecte des eaux usées sur la route Piton Cailloux à Sainte-Marie</t>
  </si>
  <si>
    <t>Extension du réseau EU dans le quartier de la Marine à Sainte-Suzanne</t>
  </si>
  <si>
    <t>Acquisition d’un logiciel métier SPANC Saint-Benoit</t>
  </si>
  <si>
    <t>Etude organisationnelle pour le transfert des compétences Eau et Assainissement à la Communauté Intercommunale Réunion Est (CIREST)</t>
  </si>
  <si>
    <t>Travaux de renforcement de réseaux sur la commune de la Plaine des Palmistes, impasse de Gerberas et rue des Romarins</t>
  </si>
  <si>
    <t>Travaux de renforcement de réseaux sur la CD55 sur la commune de la Plaine des Palmistes.</t>
  </si>
  <si>
    <t>Travaux de renforcement de réseaux sur le chemin des Arums sur la commune de la Plaine des Palmistes</t>
  </si>
  <si>
    <t>Travaux de renforcement de réseaux sur le chemin Bras Mussard sur la commune Saint Benoit</t>
  </si>
  <si>
    <t>Réalisation de réseaux d’alimentation en eau potable et d’eaux usées dans le cadre de la réhabilitation de l’usine de potabilisation du Ouaki</t>
  </si>
  <si>
    <t>Travaux d’extension de réseaux sur la commune de Saint-Louis, chemin Théophane Turpin et sur l’impasse rue de la Pépinière</t>
  </si>
  <si>
    <t>Mise en place d’une conduite d’adduction d’eau potable du réservoir DASSY-SAPHYR au réservoir CADET</t>
  </si>
  <si>
    <t>Opération d’extension du réseau de collecte des EU dans les rues Vavangues et des artisans</t>
  </si>
  <si>
    <t>Opération d’extension du réseau de collecte des EU dans l’allée Bellavista – secteur de Montgaillard</t>
  </si>
  <si>
    <t>Diagnostic des systèmes d’assainissement non collectif de la CIVIS</t>
  </si>
  <si>
    <t>Acquisition d’un logiciel métier</t>
  </si>
  <si>
    <t>UICN</t>
  </si>
  <si>
    <t>L’étang du Gol vu du ciel : sensibiliser par la réalité virtuelle</t>
  </si>
  <si>
    <t>Travaux de renouvellement de réseaux d’eau potable sur la commune de Saint Paul – Impasses Chemin Tamatave, Axel Lakia et Mangata.</t>
  </si>
  <si>
    <t>Travaux de renouvellement de réseaux d’eau potable sur la commune de Saint Paul – Sentier des Adams</t>
  </si>
  <si>
    <t>Travaux de renouvellement de réseaux d’eau potable sur la commune de Saint Paul – Chemin l’Encens</t>
  </si>
  <si>
    <t>Travaux de renouvellement de réseaux d’eau potable sur la commune de Saint Paul – Lotissement Jacarandas</t>
  </si>
  <si>
    <t>Travaux de renforcement de plusieurs réseaux d’eau potable sur la commune de l’Etang-Salé</t>
  </si>
  <si>
    <t>Travaux de création d’un réseau sur l’impasse communale Jules Mouniapin dans le secteur de Bois-D’Olives sur la commune de Saint-Pierre.</t>
  </si>
  <si>
    <t>Travaux de renforcement de réseaux d’eau potable sur le chemin Nassibou dans le secteur de la Ligne Paradis sur la commune de Saint-Pierre</t>
  </si>
  <si>
    <t xml:space="preserve">Travaux d’équipement du forage Cerf III </t>
  </si>
  <si>
    <t>Réhabilitation du réseau d'assainissement des eaux usées du secteur "La Mare " sur la commune de l'Entre-Deux</t>
  </si>
  <si>
    <t>Université de La Réunion</t>
  </si>
  <si>
    <t>Formation en alternance dans le domaine de l’eau à La Réunion.</t>
  </si>
  <si>
    <t>Travaux de renouvellement de réseaux d’eau potable sur la commune de Saint Paul – Chemin Zéphire.</t>
  </si>
  <si>
    <t>Formation exploitation des usines de potabilisation bases fondamentales</t>
  </si>
  <si>
    <t>Opération de réhabilitation des réseaux de collecte des eaux usées du Chaudron-Tranche 1-Commune de Saint-Denis</t>
  </si>
  <si>
    <t>Acquisition de matériels pour le SPIANC de la CIVIS</t>
  </si>
  <si>
    <t>Travaux de construction d’un réservoir et de réseaux de distribution d’eau potable sur la commune de Saint-Paul</t>
  </si>
  <si>
    <t>Travaux pour l’équipement d’un forage « le Désert » et la construction d’un réservoir de 500 m3 ainsi que la connexion et la desserte au réseau existant de Bras Mousseline de Saint André</t>
  </si>
  <si>
    <t>Sécurisation du réseau d’AEP dans les hauts de Sainte-Marie</t>
  </si>
  <si>
    <t>Stratégie de Gestion des Milieux Aquatiques dans le cadre de la compétence GEMAPI</t>
  </si>
  <si>
    <t>Travaux de renouvellement de réseaux d’eau potable sur la commune de Saint Paul – Chemin Ligne Chéreau</t>
  </si>
  <si>
    <t>Travaux de renouvellement de réseaux d’eau potable sur la commune de Saint Paul – Impasse Jujubes/ Mirabelles</t>
  </si>
  <si>
    <t>Travaux de renouvellement de réseaux d’eau potable sur la commune de Saint Paul – Rue des Perdrix.</t>
  </si>
  <si>
    <t>Travaux de renouvellement de réseaux d’eau potable sur la commune de Saint Paul – Rue des Primevères.</t>
  </si>
  <si>
    <t>Travaux de renouvellement de réseaux d’eau potable sur la commune de Saint Paul – Chemin des Remparts</t>
  </si>
  <si>
    <t>Travaux de renouvellement de réseaux d’eau potable sur la commune de Saint Paul – chemin Pavadé</t>
  </si>
  <si>
    <t>Etude complémentaire : Schéma directeur d'assainissement des eaux usées de la CIVIS</t>
  </si>
  <si>
    <t>Opération de réhabilitation du réseau d'eaux usées de la rue Jean Chatel (commune de Saint-Denis)</t>
  </si>
  <si>
    <t>Réalisation de réseaux primaires de collecte des eaux usées sur la rue Générale de Gaulle (Commune de Sainte-Marie)</t>
  </si>
  <si>
    <t>Opération d'extension  du réseau d'eaux usées dans la rue Béarn sur la commune de Saint-Denis</t>
  </si>
  <si>
    <t>Acquisition d'un logiciel métier</t>
  </si>
  <si>
    <t>Travaux de renouvellement de réseaux d’eau potable - Chemin Brassens</t>
  </si>
  <si>
    <t xml:space="preserve">Travaux de renouvellement de réseaux d’eau potable - Chemin La Croix </t>
  </si>
  <si>
    <t>Opération de d’extension du réseau d’eaux usées et renouvellement du réseau d’eau potable du Chemin des Pâquerettes</t>
  </si>
  <si>
    <t>Travaux de renouvellement de réseaux d’eau potable – Route départementale 12</t>
  </si>
  <si>
    <t xml:space="preserve">Travaux de renouvellement de réseaux d’eau potable - Chemin Armanet </t>
  </si>
  <si>
    <t>Mission de diagnostics et de relevés SIG des réseaux d’assainissement collectifs de la CIVIS</t>
  </si>
  <si>
    <t>Opération d’extension du réseau d’eaux usées et renouvellement du réseau d’eau potable du Chemin ligne Berthaut</t>
  </si>
  <si>
    <t>Opération de réhabilitation du réseau de collecte d’eaux usées</t>
  </si>
  <si>
    <t>Amélioration de la chloration de l’eau domestique de 6 unités de traitement d’eau potable</t>
  </si>
  <si>
    <t>Mesures de métrologie concernant les rejets industriels sur les réseaux d’assainissement collectifs de la CIVIS</t>
  </si>
  <si>
    <t>mise à jour le 09/11/2021</t>
  </si>
  <si>
    <t>Commune de Saint-Paul</t>
  </si>
  <si>
    <t>Travaux de renouvellement de réseaux d’eau potable – Ruelle des Ajoncs</t>
  </si>
  <si>
    <t>Travaux de renouvellement de réseaux d’eau potable – impasse Leconte Delisle</t>
  </si>
  <si>
    <t>Travaux de renouvellement de réseaux d’eau potable -Chemin Lebon</t>
  </si>
  <si>
    <t xml:space="preserve">Travaux de renouvellement de réseaux d’eau potable -Chemin Bois de Camphre </t>
  </si>
  <si>
    <t>Travaux de renforcement d'eau potable sur l'allée des Jacques à Petite-Ile</t>
  </si>
  <si>
    <t>Travaux d'extension du réseau d'eau potable sur la rue des Mirabelles à Petite-Ile</t>
  </si>
  <si>
    <t xml:space="preserve">Etude des profils de vulnérabilité des eaux de baignade </t>
  </si>
  <si>
    <t>Mesures de métrologie sur les réseaux d’assainissement collectifs de la CIVIS</t>
  </si>
  <si>
    <t>Formation sur les rejets industriels dans les réseaux collectifs et la problèmtique de l'H2S en assainissement</t>
  </si>
  <si>
    <t>Travaux de pose de réseau public d'eau potable sur la commune de Sainte-Suzanne - Rue Marchande</t>
  </si>
  <si>
    <t>Objectif 1 : Caractériser le fonctionnement des écosystèmes aquatiques et littoraux, et en préserver la biodiversité</t>
  </si>
  <si>
    <t>Objectif 2 : Gérer les ressources en eau et en optimiser la préservation</t>
  </si>
  <si>
    <t>Objectif 3 : Développer les usages durables de l’eau</t>
  </si>
  <si>
    <t>Objectif 4 :Traiter les eaux usées et les effluents</t>
  </si>
  <si>
    <t xml:space="preserve">Programme pluriannuel d'intervention 2022-2027 de l'Office de l'eau Réunion - liste des projets aidés </t>
  </si>
  <si>
    <t xml:space="preserve">Travaux de renouvellement de réseaux d’eau potable -Chemin des Bougainvilliers  -  Commune de Trois-Bassins
</t>
  </si>
  <si>
    <t>Opération de d’extension du réseau d’eaux usées et renouvellement du réseau d’eau potable du Chemin Plateau vert</t>
  </si>
  <si>
    <t>Modernisation et renforcement du réseau de collecte de La Montagne Commune de Saint-Denis, La Montagne</t>
  </si>
  <si>
    <t>Mesure transitoire</t>
  </si>
  <si>
    <t>Renouvellement de réseaux d’eau potable sur les secteurs du centre-ville et du 23ème-Commune du Tampon</t>
  </si>
  <si>
    <t>Travaux de renouvellement et extension du réseau d’eau potable -route Hubert Delisle RD3 sur le secteur du Guillaume - Commune de Saint-Paul</t>
  </si>
  <si>
    <t>Travaux d’aménagement des chemins Barbier et Bras Pétard  Commune de Bras Panon</t>
  </si>
  <si>
    <t>Opération d’extension du réseau d’eaux usées et renouvellement du réseau d’eau potable des rues Gaston Defferre et Françoise de Châtelain
Commune de Saint-Benoît</t>
  </si>
  <si>
    <t>Travaux de déplacement des captages des Orangers et Grand-Mère - Commune de Saint-Paul</t>
  </si>
  <si>
    <t>Travaux d’équipements de chloration – Réservoirs Peter Both, Bras Sec et R2000-Commune de Cilaos</t>
  </si>
  <si>
    <t>Travaux de pose de réseau public d’eau potable sur les communes de Sainte-Suzanne (secteur de la Marine) et Sainte-Marie (rue des Champacs et rue Père Bossu)</t>
  </si>
  <si>
    <t>Travaux de pose de réseau public d’eau potable sur la route de Piton Bois de Nèfles à Saint-Denis</t>
  </si>
  <si>
    <t>Visites de diagnostic de bon fonctionnement</t>
  </si>
  <si>
    <t>Réhabilitation du réseau d’assainissement des eaux usées sur diverses rues de la commune de l’Entre-Deux</t>
  </si>
  <si>
    <t>Modernisation des réseaux d’eaux usées de la commune du Tampon</t>
  </si>
  <si>
    <t>Récupération des eaux pluviales du complexe sportif Paulo Brabant</t>
  </si>
  <si>
    <t xml:space="preserve">Schéma directeur d’alimentation en eau potable intercommunal </t>
  </si>
  <si>
    <t>Renforcement de la canalisation AEP – Villèle – Tranche 2 à Saint Benoît</t>
  </si>
  <si>
    <t>Renouvellement du réseau d’alimentation en eau potable – Programme 2022</t>
  </si>
  <si>
    <t>Travaux de pose de réseaux d’eau potable sur la commune de Sainte-Marie (rue des Pétunias, Amaryllis, Robusta, Fleur de Canne)</t>
  </si>
  <si>
    <t xml:space="preserve">Opération d’extension du réseau de collecte des eaux usées sur la route de Bois de Nèfles </t>
  </si>
  <si>
    <t xml:space="preserve">Construction du nouveau poste de refoulement barachois et réhabilitation des réseaux associés </t>
  </si>
  <si>
    <t>Opération de réhabilitation du réseau d’assainissement des eaux usées de la rue Jules Auber et des voies adjacentes</t>
  </si>
  <si>
    <t>Travaux de pose de réseau public d’eau potable sur le chemin Lacroix et le chemin Grande Ravine</t>
  </si>
  <si>
    <t>Travaux d’extension de réseaux d’eaux usées concernant les chemins Gros Eucalyptus, Tang-kwor, Ricquebourg, allée de la Source et tronçon RN1A sur les communes de Saint-Paul et Trois-Bassins</t>
  </si>
  <si>
    <t>Travaux de réhabilitation de réseaux d’eaux usées sur les communes de Saint-Paul et de Trois-Bassins</t>
  </si>
  <si>
    <t>Opération de réhabilitation des réseaux d’eaux usées de la rue Camp Créole et ses environs à Bagatelle – commune de Sainte-Suzanne</t>
  </si>
  <si>
    <t>Aide financière</t>
  </si>
  <si>
    <t>FDAAPPMA 974</t>
  </si>
  <si>
    <t>Etude sur les poissons plats (Kuhlia spp.) de la Réunion</t>
  </si>
  <si>
    <t>Travaux de renforcement du réseau d’eau potable de la bâche Saphir</t>
  </si>
  <si>
    <t>Travaux de modernisation des réseaux d’AEP, Avenue de Bourbon – Commune de Saint-André</t>
  </si>
  <si>
    <t>Formation sur le contrôle de la délégation des services publics</t>
  </si>
  <si>
    <t>Acquisition d'outils numériques pour l'amélioration des contrôles ANC - CIVIS</t>
  </si>
  <si>
    <t>Travaux de modernisation des réseaux d’assainissement, Avenue de Bourbon- Commune de Saint-André</t>
  </si>
  <si>
    <t>FARM4YOU</t>
  </si>
  <si>
    <t>Récupération d'eaux de pluie à destination agricole</t>
  </si>
  <si>
    <t>Diagnostic pour la mise en place d'une télésurveillance et d'une télégestion sur les UPEP de Cilaos -CIVIS</t>
  </si>
  <si>
    <t>Acquisition d'un GPS</t>
  </si>
  <si>
    <t>Travaux de renforcement des pompages Pacific et Ravine Sèche</t>
  </si>
  <si>
    <t>Mise en place d'un traitement au chlore gazeux sur l'îlet de Palmiste Rouge à Cilaos - CIVIS</t>
  </si>
  <si>
    <t>Travaux d'amélioration des réseaux AEP et de création des réseaux EU - RD31 - Tranche 3 - Petite-Île</t>
  </si>
  <si>
    <t>Travaux d'amélioration du réseau AEP rue de la Cour à Petite-Ile.</t>
  </si>
  <si>
    <t xml:space="preserve">Travaux d'aménagement du chemin Barbier/Bras Pétard à Bras-Panon </t>
  </si>
  <si>
    <t xml:space="preserve">CINOR </t>
  </si>
  <si>
    <t>Travaux de pose de réseau public d’eau potable sur la route Gabriel Macé et les rues des Quatre Vents et Sainte-Marie</t>
  </si>
  <si>
    <t>Renouvellement du réseau AEP DN200 sur la RD3 au Guillaume - Saint-Paul</t>
  </si>
  <si>
    <t>Etude de préfiguration pour l’instrumentation du réseau d’assainissement– CIVIS</t>
  </si>
  <si>
    <t>Mise en place d'un plan de réduction des eaux claires parasites météoriques</t>
  </si>
  <si>
    <t>Etude diagnostic de l’assainissement non-collectif sur le territoire de la CINOR</t>
  </si>
  <si>
    <t xml:space="preserve">Formation OIEau « Exploitation des STEP » </t>
  </si>
  <si>
    <t>Travaux d’extension de réseaux d’eaux usées concernant les chemins de la Chapelle et de la Vierge sur la commune de Saint-Paul</t>
  </si>
  <si>
    <t>Extension du réseau d'eau potable et d'eaux usées - chemin des Bougainvilliers  - Trois-Bassins</t>
  </si>
  <si>
    <t>Extension des réseaux d'eau potable et d'eaux usées sur la ruelle des Ajoncs - Commune de Saint-Paul</t>
  </si>
  <si>
    <t>Modernisation du réseau d'eaux usées sur la RN1A sur la commune de Saint-Leu</t>
  </si>
  <si>
    <t>Travaux d'extension de réseaux d'assainissement sur l'Avenue Général de Gaulle à Grand Bois sur la commune de Saint-Pierre</t>
  </si>
  <si>
    <t>Equipement du poste de dépotage de la STEU de Cilaos</t>
  </si>
  <si>
    <t>Travaux de réhabilitation de systèmes d'assainissement non-collectif - CIVIS</t>
  </si>
  <si>
    <t>mise à jour le 19/03/2024</t>
  </si>
  <si>
    <t>CRIPTIR</t>
  </si>
  <si>
    <t>Agrofertiles</t>
  </si>
  <si>
    <t>Dionéo</t>
  </si>
  <si>
    <t>Elaboration du 2ème contrat de
progrès– CIVIS</t>
  </si>
  <si>
    <t>SUDEAU</t>
  </si>
  <si>
    <t>Mise en place de la télérelève sur le
territoire de la CASUD</t>
  </si>
  <si>
    <t>Travaux de pose de réseau public
d'eau potable sur la route nationale
102 et le chemin Bras de Fer–
CINOR</t>
  </si>
  <si>
    <t>Travaux de renouvellement du
refoulement du poste de relevage
Tamarinier à l’Etang-Salé Les Bains
– CIVIS</t>
  </si>
  <si>
    <t>Extension de réseaux d’eaux usées
sur la rue des Chênes et le chemin
de la Lisière</t>
  </si>
  <si>
    <t>Programme d’équipement en
turbidimètre pour le suivi des
ressources principales pour
l’alimentation en eau potable de la commune de Saint Benoît</t>
  </si>
  <si>
    <t>Distribution de 1 000 récupérateurs d’eau de pluie</t>
  </si>
  <si>
    <t>Etude et travaux de sécurisation et d'aménagement de 4 captages à Cilaos</t>
  </si>
  <si>
    <t>Sécurisation qualitative de l’eau
produite par les UTEPs de Hell-Bourg et Mare à Vieille Place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</si>
</sst>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[$-40C]dddd\ d\ mmmm\ yyyy"/>
    <numFmt numFmtId="166" formatCode="mmm\-yyyy"/>
    <numFmt numFmtId="167" formatCode="#,##0\ _€;[Red]#,##0\ _€"/>
    <numFmt numFmtId="168" formatCode="#,##0.00\ _€;[Red]#,##0.00\ _€"/>
    <numFmt numFmtId="169" formatCode="#,##0\ &quot;€&quot;;[Red]#,##0\ &quot;€&quot;"/>
    <numFmt numFmtId="170" formatCode="#,##0.00\ &quot;€&quot;"/>
    <numFmt numFmtId="171" formatCode="#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0\ [$€-40C]_-;\-* #,##0.00\ [$€-40C]_-;_-* &quot;-&quot;??\ [$€-40C]_-;_-@_-"/>
    <numFmt numFmtId="176" formatCode="0.0%"/>
    <numFmt numFmtId="177" formatCode="#,##0.00\ [$€-40C];\-#,##0.00\ [$€-40C]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Continuous" wrapText="1"/>
    </xf>
    <xf numFmtId="164" fontId="1" fillId="0" borderId="0" xfId="0" applyNumberFormat="1" applyFont="1" applyBorder="1" applyAlignment="1">
      <alignment horizontal="centerContinuous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33" borderId="11" xfId="37" applyFont="1" applyFill="1" applyBorder="1" applyAlignment="1">
      <alignment horizontal="left" vertical="center" wrapText="1"/>
    </xf>
    <xf numFmtId="0" fontId="1" fillId="33" borderId="11" xfId="37" applyFont="1" applyFill="1" applyBorder="1" applyAlignment="1">
      <alignment horizontal="center" vertical="center" wrapText="1"/>
    </xf>
    <xf numFmtId="164" fontId="1" fillId="33" borderId="11" xfId="3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5" fontId="1" fillId="0" borderId="11" xfId="0" applyNumberFormat="1" applyFont="1" applyBorder="1" applyAlignment="1">
      <alignment/>
    </xf>
    <xf numFmtId="10" fontId="1" fillId="0" borderId="11" xfId="53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0" xfId="37" applyFont="1" applyFill="1" applyBorder="1" applyAlignment="1">
      <alignment horizontal="left"/>
    </xf>
    <xf numFmtId="0" fontId="1" fillId="33" borderId="0" xfId="37" applyFont="1" applyFill="1" applyBorder="1" applyAlignment="1">
      <alignment wrapText="1"/>
    </xf>
    <xf numFmtId="0" fontId="1" fillId="33" borderId="0" xfId="37" applyFont="1" applyFill="1" applyBorder="1" applyAlignment="1">
      <alignment horizontal="centerContinuous"/>
    </xf>
    <xf numFmtId="0" fontId="1" fillId="33" borderId="0" xfId="37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1" fillId="33" borderId="11" xfId="51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Alignment="1">
      <alignment/>
    </xf>
    <xf numFmtId="164" fontId="45" fillId="0" borderId="0" xfId="0" applyNumberFormat="1" applyFont="1" applyBorder="1" applyAlignment="1">
      <alignment horizontal="centerContinuous" wrapText="1"/>
    </xf>
    <xf numFmtId="9" fontId="2" fillId="0" borderId="12" xfId="53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Border="1" applyAlignment="1">
      <alignment wrapText="1"/>
    </xf>
    <xf numFmtId="175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176" fontId="2" fillId="0" borderId="12" xfId="53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175" fontId="3" fillId="0" borderId="12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0" borderId="17" xfId="0" applyFont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3" fillId="33" borderId="17" xfId="51" applyFont="1" applyFill="1" applyBorder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152400</xdr:rowOff>
    </xdr:from>
    <xdr:to>
      <xdr:col>1</xdr:col>
      <xdr:colOff>1676400</xdr:colOff>
      <xdr:row>4</xdr:row>
      <xdr:rowOff>85725</xdr:rowOff>
    </xdr:to>
    <xdr:pic>
      <xdr:nvPicPr>
        <xdr:cNvPr id="1" name="Image 1" descr="PAPIER_HA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240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152400</xdr:rowOff>
    </xdr:from>
    <xdr:to>
      <xdr:col>1</xdr:col>
      <xdr:colOff>1676400</xdr:colOff>
      <xdr:row>4</xdr:row>
      <xdr:rowOff>85725</xdr:rowOff>
    </xdr:to>
    <xdr:pic>
      <xdr:nvPicPr>
        <xdr:cNvPr id="1" name="Image 1" descr="PAPIER_HA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5240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zoomScalePageLayoutView="0" workbookViewId="0" topLeftCell="C1">
      <selection activeCell="F262" sqref="F262"/>
    </sheetView>
  </sheetViews>
  <sheetFormatPr defaultColWidth="11.421875" defaultRowHeight="12.75"/>
  <cols>
    <col min="1" max="1" width="9.7109375" style="15" customWidth="1"/>
    <col min="2" max="2" width="36.140625" style="15" customWidth="1"/>
    <col min="3" max="3" width="33.7109375" style="15" customWidth="1"/>
    <col min="4" max="5" width="19.7109375" style="15" customWidth="1"/>
    <col min="6" max="6" width="11.421875" style="15" customWidth="1"/>
    <col min="7" max="7" width="19.7109375" style="15" customWidth="1"/>
    <col min="8" max="8" width="16.7109375" style="15" customWidth="1"/>
    <col min="9" max="9" width="9.7109375" style="15" customWidth="1"/>
    <col min="10" max="16384" width="11.421875" style="15" customWidth="1"/>
  </cols>
  <sheetData>
    <row r="1" spans="3:7" s="3" customFormat="1" ht="12">
      <c r="C1" s="20"/>
      <c r="D1" s="21"/>
      <c r="E1" s="21"/>
      <c r="F1" s="5"/>
      <c r="G1" s="5"/>
    </row>
    <row r="2" spans="3:7" s="3" customFormat="1" ht="12">
      <c r="C2" s="20"/>
      <c r="D2" s="21"/>
      <c r="E2" s="21"/>
      <c r="F2" s="5"/>
      <c r="G2" s="5"/>
    </row>
    <row r="3" spans="3:9" s="3" customFormat="1" ht="12">
      <c r="C3" s="20"/>
      <c r="D3" s="22"/>
      <c r="E3" s="23"/>
      <c r="F3" s="7"/>
      <c r="G3" s="7"/>
      <c r="H3" s="6"/>
      <c r="I3" s="6"/>
    </row>
    <row r="4" spans="1:9" s="3" customFormat="1" ht="12">
      <c r="A4" s="8"/>
      <c r="B4" s="9"/>
      <c r="C4" s="24" t="s">
        <v>143</v>
      </c>
      <c r="D4" s="7"/>
      <c r="E4" s="7"/>
      <c r="F4" s="7"/>
      <c r="G4" s="7"/>
      <c r="H4" s="6"/>
      <c r="I4" s="6"/>
    </row>
    <row r="5" spans="1:9" s="3" customFormat="1" ht="12">
      <c r="A5" s="13"/>
      <c r="B5" s="9"/>
      <c r="C5" s="24"/>
      <c r="D5" s="7"/>
      <c r="E5" s="7"/>
      <c r="F5" s="7"/>
      <c r="G5" s="7" t="s">
        <v>294</v>
      </c>
      <c r="H5" s="6"/>
      <c r="I5" s="6"/>
    </row>
    <row r="6" spans="1:9" s="3" customFormat="1" ht="12">
      <c r="A6" s="13"/>
      <c r="B6" s="20" t="s">
        <v>38</v>
      </c>
      <c r="C6" s="24"/>
      <c r="D6" s="7"/>
      <c r="E6" s="7"/>
      <c r="F6" s="7"/>
      <c r="G6" s="7"/>
      <c r="H6" s="6"/>
      <c r="I6" s="6"/>
    </row>
    <row r="7" spans="1:9" s="3" customFormat="1" ht="12">
      <c r="A7" s="13"/>
      <c r="B7" s="20" t="s">
        <v>37</v>
      </c>
      <c r="C7" s="24"/>
      <c r="D7" s="7"/>
      <c r="E7" s="7"/>
      <c r="F7" s="7"/>
      <c r="G7" s="7"/>
      <c r="H7" s="6"/>
      <c r="I7" s="6"/>
    </row>
    <row r="8" spans="1:9" s="3" customFormat="1" ht="12">
      <c r="A8" s="13"/>
      <c r="B8" s="20" t="s">
        <v>39</v>
      </c>
      <c r="C8" s="24"/>
      <c r="D8" s="7"/>
      <c r="E8" s="7"/>
      <c r="F8" s="7"/>
      <c r="G8" s="7"/>
      <c r="H8" s="6"/>
      <c r="I8" s="6"/>
    </row>
    <row r="9" spans="1:9" s="3" customFormat="1" ht="12">
      <c r="A9" s="13"/>
      <c r="B9" s="20" t="s">
        <v>40</v>
      </c>
      <c r="C9" s="24"/>
      <c r="D9" s="7"/>
      <c r="E9" s="7" t="s">
        <v>142</v>
      </c>
      <c r="F9" s="7"/>
      <c r="G9" s="36"/>
      <c r="H9" s="6"/>
      <c r="I9" s="6"/>
    </row>
    <row r="10" spans="1:9" s="3" customFormat="1" ht="12">
      <c r="A10" s="13"/>
      <c r="B10" s="20" t="s">
        <v>41</v>
      </c>
      <c r="C10" s="24"/>
      <c r="D10" s="7"/>
      <c r="E10" s="7"/>
      <c r="F10" s="7"/>
      <c r="G10" s="7"/>
      <c r="H10" s="6"/>
      <c r="I10" s="6"/>
    </row>
    <row r="11" spans="1:9" s="3" customFormat="1" ht="12">
      <c r="A11" s="13"/>
      <c r="B11" s="20" t="s">
        <v>35</v>
      </c>
      <c r="C11" s="24"/>
      <c r="D11" s="7"/>
      <c r="E11" s="7"/>
      <c r="F11" s="7"/>
      <c r="G11" s="7"/>
      <c r="H11" s="6"/>
      <c r="I11" s="6"/>
    </row>
    <row r="12" spans="1:9" s="1" customFormat="1" ht="24.75">
      <c r="A12" s="10" t="s">
        <v>2</v>
      </c>
      <c r="B12" s="11" t="s">
        <v>0</v>
      </c>
      <c r="C12" s="11" t="s">
        <v>1</v>
      </c>
      <c r="D12" s="12" t="s">
        <v>4</v>
      </c>
      <c r="E12" s="12" t="s">
        <v>5</v>
      </c>
      <c r="F12" s="12" t="s">
        <v>33</v>
      </c>
      <c r="G12" s="12" t="s">
        <v>32</v>
      </c>
      <c r="H12" s="11" t="s">
        <v>3</v>
      </c>
      <c r="I12" s="11" t="s">
        <v>34</v>
      </c>
    </row>
    <row r="13" spans="1:9" ht="12">
      <c r="A13" s="16">
        <v>2016</v>
      </c>
      <c r="B13" s="16" t="s">
        <v>29</v>
      </c>
      <c r="C13" s="16" t="s">
        <v>42</v>
      </c>
      <c r="D13" s="17">
        <v>129000</v>
      </c>
      <c r="E13" s="17">
        <v>72850</v>
      </c>
      <c r="F13" s="18">
        <f aca="true" t="shared" si="0" ref="F13:F47">G13/E13</f>
        <v>0.3314361015785861</v>
      </c>
      <c r="G13" s="17">
        <v>24145.12</v>
      </c>
      <c r="H13" s="19">
        <v>2</v>
      </c>
      <c r="I13" s="19" t="s">
        <v>7</v>
      </c>
    </row>
    <row r="14" spans="1:9" ht="12">
      <c r="A14" s="16">
        <v>2016</v>
      </c>
      <c r="B14" s="16" t="s">
        <v>43</v>
      </c>
      <c r="C14" s="16" t="s">
        <v>44</v>
      </c>
      <c r="D14" s="17">
        <v>60000</v>
      </c>
      <c r="E14" s="17">
        <v>60000</v>
      </c>
      <c r="F14" s="18">
        <f t="shared" si="0"/>
        <v>0.1763125</v>
      </c>
      <c r="G14" s="17">
        <v>10578.75</v>
      </c>
      <c r="H14" s="19">
        <v>3</v>
      </c>
      <c r="I14" s="19" t="s">
        <v>7</v>
      </c>
    </row>
    <row r="15" spans="1:9" ht="12">
      <c r="A15" s="16">
        <v>2016</v>
      </c>
      <c r="B15" s="16" t="s">
        <v>21</v>
      </c>
      <c r="C15" s="16" t="s">
        <v>44</v>
      </c>
      <c r="D15" s="17">
        <v>126500</v>
      </c>
      <c r="E15" s="17">
        <v>126500</v>
      </c>
      <c r="F15" s="18">
        <f t="shared" si="0"/>
        <v>0.35383399209486166</v>
      </c>
      <c r="G15" s="17">
        <v>44760</v>
      </c>
      <c r="H15" s="19">
        <v>3</v>
      </c>
      <c r="I15" s="19" t="s">
        <v>7</v>
      </c>
    </row>
    <row r="16" spans="1:9" ht="12">
      <c r="A16" s="16">
        <v>2016</v>
      </c>
      <c r="B16" s="16" t="s">
        <v>17</v>
      </c>
      <c r="C16" s="16" t="s">
        <v>44</v>
      </c>
      <c r="D16" s="17">
        <v>17350</v>
      </c>
      <c r="E16" s="17">
        <v>17350</v>
      </c>
      <c r="F16" s="18">
        <f t="shared" si="0"/>
        <v>0.7</v>
      </c>
      <c r="G16" s="17">
        <v>12145</v>
      </c>
      <c r="H16" s="19">
        <v>3</v>
      </c>
      <c r="I16" s="19" t="s">
        <v>7</v>
      </c>
    </row>
    <row r="17" spans="1:9" ht="37.5">
      <c r="A17" s="16">
        <v>2016</v>
      </c>
      <c r="B17" s="16" t="s">
        <v>20</v>
      </c>
      <c r="C17" s="14" t="s">
        <v>210</v>
      </c>
      <c r="D17" s="17">
        <v>3600468.57</v>
      </c>
      <c r="E17" s="17">
        <v>3600468.57</v>
      </c>
      <c r="F17" s="18">
        <f t="shared" si="0"/>
        <v>0.35000000013887084</v>
      </c>
      <c r="G17" s="17">
        <v>1260164</v>
      </c>
      <c r="H17" s="19">
        <v>3</v>
      </c>
      <c r="I17" s="19" t="s">
        <v>7</v>
      </c>
    </row>
    <row r="18" spans="1:9" ht="12">
      <c r="A18" s="16">
        <v>2016</v>
      </c>
      <c r="B18" s="16" t="s">
        <v>43</v>
      </c>
      <c r="C18" s="16" t="s">
        <v>45</v>
      </c>
      <c r="D18" s="17">
        <v>401455</v>
      </c>
      <c r="E18" s="17">
        <v>342205</v>
      </c>
      <c r="F18" s="18">
        <f t="shared" si="0"/>
        <v>0.25</v>
      </c>
      <c r="G18" s="17">
        <v>85551.25</v>
      </c>
      <c r="H18" s="19">
        <v>2</v>
      </c>
      <c r="I18" s="19" t="s">
        <v>7</v>
      </c>
    </row>
    <row r="19" spans="1:9" ht="12">
      <c r="A19" s="16">
        <v>2016</v>
      </c>
      <c r="B19" s="16" t="s">
        <v>23</v>
      </c>
      <c r="C19" s="16" t="s">
        <v>44</v>
      </c>
      <c r="D19" s="17">
        <v>24500</v>
      </c>
      <c r="E19" s="17">
        <v>24500</v>
      </c>
      <c r="F19" s="18">
        <f t="shared" si="0"/>
        <v>0.4887755102040816</v>
      </c>
      <c r="G19" s="17">
        <v>11975</v>
      </c>
      <c r="H19" s="19">
        <v>3</v>
      </c>
      <c r="I19" s="19" t="s">
        <v>7</v>
      </c>
    </row>
    <row r="20" spans="1:9" ht="12">
      <c r="A20" s="16">
        <v>2016</v>
      </c>
      <c r="B20" s="16" t="s">
        <v>11</v>
      </c>
      <c r="C20" s="16" t="s">
        <v>46</v>
      </c>
      <c r="D20" s="17">
        <v>20895</v>
      </c>
      <c r="E20" s="17">
        <v>20895</v>
      </c>
      <c r="F20" s="18">
        <f t="shared" si="0"/>
        <v>0.14986743240009573</v>
      </c>
      <c r="G20" s="17">
        <v>3131.48</v>
      </c>
      <c r="H20" s="19">
        <v>4</v>
      </c>
      <c r="I20" s="19" t="s">
        <v>10</v>
      </c>
    </row>
    <row r="21" spans="1:9" ht="63">
      <c r="A21" s="16">
        <v>2016</v>
      </c>
      <c r="B21" s="25" t="s">
        <v>67</v>
      </c>
      <c r="C21" s="14" t="s">
        <v>87</v>
      </c>
      <c r="D21" s="17">
        <v>56890</v>
      </c>
      <c r="E21" s="17">
        <v>56066</v>
      </c>
      <c r="F21" s="18">
        <f t="shared" si="0"/>
        <v>0.31213212998965506</v>
      </c>
      <c r="G21" s="17">
        <v>17500</v>
      </c>
      <c r="H21" s="19">
        <v>1</v>
      </c>
      <c r="I21" s="19" t="s">
        <v>10</v>
      </c>
    </row>
    <row r="22" spans="1:9" ht="50.25">
      <c r="A22" s="16">
        <v>2016</v>
      </c>
      <c r="B22" s="25" t="s">
        <v>67</v>
      </c>
      <c r="C22" s="14" t="s">
        <v>211</v>
      </c>
      <c r="D22" s="17"/>
      <c r="E22" s="17"/>
      <c r="F22" s="18"/>
      <c r="G22" s="17"/>
      <c r="H22" s="19"/>
      <c r="I22" s="19"/>
    </row>
    <row r="23" spans="1:9" ht="37.5">
      <c r="A23" s="16">
        <v>2016</v>
      </c>
      <c r="B23" s="25" t="s">
        <v>67</v>
      </c>
      <c r="C23" s="14" t="s">
        <v>147</v>
      </c>
      <c r="D23" s="17">
        <v>4227</v>
      </c>
      <c r="E23" s="17">
        <v>2927.7</v>
      </c>
      <c r="F23" s="18">
        <f t="shared" si="0"/>
        <v>0.6</v>
      </c>
      <c r="G23" s="17">
        <v>1756.62</v>
      </c>
      <c r="H23" s="19">
        <v>1</v>
      </c>
      <c r="I23" s="19" t="s">
        <v>10</v>
      </c>
    </row>
    <row r="24" spans="1:9" ht="22.5">
      <c r="A24" s="16">
        <v>2016</v>
      </c>
      <c r="B24" s="25" t="s">
        <v>67</v>
      </c>
      <c r="C24" s="16" t="s">
        <v>89</v>
      </c>
      <c r="D24" s="17">
        <v>6324</v>
      </c>
      <c r="E24" s="17">
        <v>5918.6</v>
      </c>
      <c r="F24" s="18">
        <f t="shared" si="0"/>
        <v>0.5</v>
      </c>
      <c r="G24" s="17">
        <v>2959.3</v>
      </c>
      <c r="H24" s="19">
        <v>1</v>
      </c>
      <c r="I24" s="19" t="s">
        <v>10</v>
      </c>
    </row>
    <row r="25" spans="1:9" ht="63">
      <c r="A25" s="16">
        <v>2016</v>
      </c>
      <c r="B25" s="16" t="s">
        <v>47</v>
      </c>
      <c r="C25" s="14" t="s">
        <v>212</v>
      </c>
      <c r="D25" s="17"/>
      <c r="E25" s="17"/>
      <c r="F25" s="18"/>
      <c r="G25" s="17"/>
      <c r="H25" s="19"/>
      <c r="I25" s="19"/>
    </row>
    <row r="26" spans="1:9" ht="50.25">
      <c r="A26" s="16">
        <v>2016</v>
      </c>
      <c r="B26" s="16" t="s">
        <v>17</v>
      </c>
      <c r="C26" s="14" t="s">
        <v>213</v>
      </c>
      <c r="D26" s="17">
        <v>235034.98</v>
      </c>
      <c r="E26" s="17">
        <v>206800</v>
      </c>
      <c r="F26" s="18">
        <f t="shared" si="0"/>
        <v>0.3</v>
      </c>
      <c r="G26" s="17">
        <v>62040</v>
      </c>
      <c r="H26" s="19">
        <v>2</v>
      </c>
      <c r="I26" s="19" t="s">
        <v>7</v>
      </c>
    </row>
    <row r="27" spans="1:9" ht="37.5">
      <c r="A27" s="16">
        <v>2016</v>
      </c>
      <c r="B27" s="16" t="s">
        <v>6</v>
      </c>
      <c r="C27" s="14" t="s">
        <v>214</v>
      </c>
      <c r="D27" s="17">
        <v>764925.24</v>
      </c>
      <c r="E27" s="17">
        <v>390100</v>
      </c>
      <c r="F27" s="18">
        <f t="shared" si="0"/>
        <v>0.3</v>
      </c>
      <c r="G27" s="17">
        <v>117030</v>
      </c>
      <c r="H27" s="19">
        <v>2</v>
      </c>
      <c r="I27" s="19" t="s">
        <v>7</v>
      </c>
    </row>
    <row r="28" spans="1:9" ht="24.75">
      <c r="A28" s="16">
        <v>2016</v>
      </c>
      <c r="B28" s="16" t="s">
        <v>26</v>
      </c>
      <c r="C28" s="14" t="s">
        <v>48</v>
      </c>
      <c r="D28" s="17">
        <v>844406.9</v>
      </c>
      <c r="E28" s="17">
        <v>830048.34</v>
      </c>
      <c r="F28" s="18">
        <f t="shared" si="0"/>
        <v>0.24999999397625444</v>
      </c>
      <c r="G28" s="17">
        <v>207512.08</v>
      </c>
      <c r="H28" s="19">
        <v>3</v>
      </c>
      <c r="I28" s="19" t="s">
        <v>7</v>
      </c>
    </row>
    <row r="29" spans="1:9" ht="37.5">
      <c r="A29" s="16">
        <v>2016</v>
      </c>
      <c r="B29" s="16" t="s">
        <v>65</v>
      </c>
      <c r="C29" s="14" t="s">
        <v>215</v>
      </c>
      <c r="D29" s="17">
        <v>1666593</v>
      </c>
      <c r="E29" s="17">
        <v>1666593</v>
      </c>
      <c r="F29" s="18">
        <f t="shared" si="0"/>
        <v>0.19999999999999998</v>
      </c>
      <c r="G29" s="17">
        <v>333318.6</v>
      </c>
      <c r="H29" s="19">
        <v>3</v>
      </c>
      <c r="I29" s="19" t="s">
        <v>7</v>
      </c>
    </row>
    <row r="30" spans="1:9" ht="24.75">
      <c r="A30" s="16">
        <v>2016</v>
      </c>
      <c r="B30" s="16" t="s">
        <v>26</v>
      </c>
      <c r="C30" s="14" t="s">
        <v>216</v>
      </c>
      <c r="D30" s="17">
        <v>59760</v>
      </c>
      <c r="E30" s="17">
        <v>59760</v>
      </c>
      <c r="F30" s="18">
        <f t="shared" si="0"/>
        <v>0.2</v>
      </c>
      <c r="G30" s="17">
        <v>11952</v>
      </c>
      <c r="H30" s="19">
        <v>4</v>
      </c>
      <c r="I30" s="19" t="s">
        <v>7</v>
      </c>
    </row>
    <row r="31" spans="1:9" ht="37.5">
      <c r="A31" s="16">
        <v>2016</v>
      </c>
      <c r="B31" s="16" t="s">
        <v>6</v>
      </c>
      <c r="C31" s="14" t="s">
        <v>217</v>
      </c>
      <c r="D31" s="17">
        <v>2692433</v>
      </c>
      <c r="E31" s="17">
        <v>608000</v>
      </c>
      <c r="F31" s="18">
        <f t="shared" si="0"/>
        <v>0.3</v>
      </c>
      <c r="G31" s="17">
        <v>182400</v>
      </c>
      <c r="H31" s="19">
        <v>4</v>
      </c>
      <c r="I31" s="19" t="s">
        <v>7</v>
      </c>
    </row>
    <row r="32" spans="1:9" ht="37.5">
      <c r="A32" s="16">
        <v>2016</v>
      </c>
      <c r="B32" s="16" t="s">
        <v>25</v>
      </c>
      <c r="C32" s="14" t="s">
        <v>218</v>
      </c>
      <c r="D32" s="17">
        <v>115910</v>
      </c>
      <c r="E32" s="17">
        <v>115910</v>
      </c>
      <c r="F32" s="18">
        <f t="shared" si="0"/>
        <v>0.3</v>
      </c>
      <c r="G32" s="17">
        <v>34773</v>
      </c>
      <c r="H32" s="19">
        <v>4</v>
      </c>
      <c r="I32" s="19" t="s">
        <v>7</v>
      </c>
    </row>
    <row r="33" spans="1:9" ht="37.5">
      <c r="A33" s="16">
        <v>2016</v>
      </c>
      <c r="B33" s="16" t="s">
        <v>25</v>
      </c>
      <c r="C33" s="14" t="s">
        <v>219</v>
      </c>
      <c r="D33" s="17">
        <v>546455</v>
      </c>
      <c r="E33" s="17">
        <v>378000</v>
      </c>
      <c r="F33" s="18">
        <f t="shared" si="0"/>
        <v>0.3</v>
      </c>
      <c r="G33" s="17">
        <v>113400</v>
      </c>
      <c r="H33" s="19">
        <v>4</v>
      </c>
      <c r="I33" s="19" t="s">
        <v>7</v>
      </c>
    </row>
    <row r="34" spans="1:9" ht="37.5">
      <c r="A34" s="16">
        <v>2017</v>
      </c>
      <c r="B34" s="16" t="s">
        <v>65</v>
      </c>
      <c r="C34" s="14" t="s">
        <v>68</v>
      </c>
      <c r="D34" s="17">
        <v>569369</v>
      </c>
      <c r="E34" s="17">
        <v>569369</v>
      </c>
      <c r="F34" s="18">
        <f t="shared" si="0"/>
        <v>0.15000000000000002</v>
      </c>
      <c r="G34" s="17">
        <v>85405.35</v>
      </c>
      <c r="H34" s="19">
        <v>3</v>
      </c>
      <c r="I34" s="19" t="s">
        <v>7</v>
      </c>
    </row>
    <row r="35" spans="1:9" ht="37.5">
      <c r="A35" s="16">
        <v>2017</v>
      </c>
      <c r="B35" s="16" t="s">
        <v>65</v>
      </c>
      <c r="C35" s="14" t="s">
        <v>69</v>
      </c>
      <c r="D35" s="17">
        <v>666423</v>
      </c>
      <c r="E35" s="17">
        <v>666423</v>
      </c>
      <c r="F35" s="18">
        <f t="shared" si="0"/>
        <v>0.15</v>
      </c>
      <c r="G35" s="17">
        <v>99963.45</v>
      </c>
      <c r="H35" s="19">
        <v>3</v>
      </c>
      <c r="I35" s="19" t="s">
        <v>7</v>
      </c>
    </row>
    <row r="36" spans="1:9" ht="24.75">
      <c r="A36" s="16">
        <v>2017</v>
      </c>
      <c r="B36" s="16" t="s">
        <v>14</v>
      </c>
      <c r="C36" s="14" t="s">
        <v>49</v>
      </c>
      <c r="D36" s="17">
        <v>574429.35</v>
      </c>
      <c r="E36" s="17">
        <v>261000</v>
      </c>
      <c r="F36" s="18">
        <f t="shared" si="0"/>
        <v>0.19766226053639846</v>
      </c>
      <c r="G36" s="17">
        <v>51589.85</v>
      </c>
      <c r="H36" s="19">
        <v>1</v>
      </c>
      <c r="I36" s="19" t="s">
        <v>7</v>
      </c>
    </row>
    <row r="37" spans="1:9" ht="24.75">
      <c r="A37" s="16">
        <v>2017</v>
      </c>
      <c r="B37" s="16" t="s">
        <v>9</v>
      </c>
      <c r="C37" s="14" t="s">
        <v>50</v>
      </c>
      <c r="D37" s="17">
        <v>748740.42</v>
      </c>
      <c r="E37" s="17">
        <v>96311.82</v>
      </c>
      <c r="F37" s="18">
        <f t="shared" si="0"/>
        <v>0.2997366263040196</v>
      </c>
      <c r="G37" s="17">
        <v>28868.18</v>
      </c>
      <c r="H37" s="19">
        <v>2</v>
      </c>
      <c r="I37" s="19" t="s">
        <v>7</v>
      </c>
    </row>
    <row r="38" spans="1:9" ht="37.5">
      <c r="A38" s="16">
        <v>2017</v>
      </c>
      <c r="B38" s="16" t="s">
        <v>14</v>
      </c>
      <c r="C38" s="14" t="s">
        <v>51</v>
      </c>
      <c r="D38" s="17">
        <v>650063.26</v>
      </c>
      <c r="E38" s="17">
        <v>63450</v>
      </c>
      <c r="F38" s="18">
        <f t="shared" si="0"/>
        <v>0.1494898345153664</v>
      </c>
      <c r="G38" s="17">
        <v>9485.13</v>
      </c>
      <c r="H38" s="19">
        <v>2</v>
      </c>
      <c r="I38" s="19" t="s">
        <v>7</v>
      </c>
    </row>
    <row r="39" spans="1:9" ht="37.5">
      <c r="A39" s="16">
        <v>2017</v>
      </c>
      <c r="B39" s="16" t="s">
        <v>14</v>
      </c>
      <c r="C39" s="14" t="s">
        <v>52</v>
      </c>
      <c r="D39" s="17"/>
      <c r="E39" s="17"/>
      <c r="F39" s="18"/>
      <c r="G39" s="17"/>
      <c r="H39" s="19"/>
      <c r="I39" s="19"/>
    </row>
    <row r="40" spans="1:9" ht="24.75">
      <c r="A40" s="16">
        <v>2017</v>
      </c>
      <c r="B40" s="16" t="s">
        <v>14</v>
      </c>
      <c r="C40" s="14" t="s">
        <v>53</v>
      </c>
      <c r="D40" s="17">
        <v>1335502.4</v>
      </c>
      <c r="E40" s="17">
        <v>1335502.4</v>
      </c>
      <c r="F40" s="18">
        <f t="shared" si="0"/>
        <v>0.2</v>
      </c>
      <c r="G40" s="17">
        <v>267100.48</v>
      </c>
      <c r="H40" s="19">
        <v>2</v>
      </c>
      <c r="I40" s="19" t="s">
        <v>7</v>
      </c>
    </row>
    <row r="41" spans="1:9" ht="37.5">
      <c r="A41" s="16">
        <v>2017</v>
      </c>
      <c r="B41" s="16" t="s">
        <v>54</v>
      </c>
      <c r="C41" s="14" t="s">
        <v>55</v>
      </c>
      <c r="D41" s="17"/>
      <c r="E41" s="17"/>
      <c r="F41" s="18"/>
      <c r="G41" s="17"/>
      <c r="H41" s="19"/>
      <c r="I41" s="19"/>
    </row>
    <row r="42" spans="1:9" ht="24.75">
      <c r="A42" s="16">
        <v>2017</v>
      </c>
      <c r="B42" s="16" t="s">
        <v>8</v>
      </c>
      <c r="C42" s="14" t="s">
        <v>56</v>
      </c>
      <c r="D42" s="17">
        <v>2243575.08</v>
      </c>
      <c r="E42" s="17">
        <v>1996681.09</v>
      </c>
      <c r="F42" s="18">
        <f t="shared" si="0"/>
        <v>0.3999999969950134</v>
      </c>
      <c r="G42" s="17">
        <v>798672.43</v>
      </c>
      <c r="H42" s="19">
        <v>3</v>
      </c>
      <c r="I42" s="19" t="s">
        <v>7</v>
      </c>
    </row>
    <row r="43" spans="1:9" ht="24.75">
      <c r="A43" s="16">
        <v>2017</v>
      </c>
      <c r="B43" s="16" t="s">
        <v>9</v>
      </c>
      <c r="C43" s="14" t="s">
        <v>57</v>
      </c>
      <c r="D43" s="17">
        <v>43510.29</v>
      </c>
      <c r="E43" s="17">
        <v>43510.29</v>
      </c>
      <c r="F43" s="18">
        <f t="shared" si="0"/>
        <v>0.2420250474083257</v>
      </c>
      <c r="G43" s="17">
        <v>10530.58</v>
      </c>
      <c r="H43" s="19">
        <v>3</v>
      </c>
      <c r="I43" s="19" t="s">
        <v>7</v>
      </c>
    </row>
    <row r="44" spans="1:9" ht="24.75">
      <c r="A44" s="16">
        <v>2017</v>
      </c>
      <c r="B44" s="16" t="s">
        <v>21</v>
      </c>
      <c r="C44" s="14" t="s">
        <v>58</v>
      </c>
      <c r="D44" s="17">
        <v>140165</v>
      </c>
      <c r="E44" s="17">
        <v>140165</v>
      </c>
      <c r="F44" s="18">
        <f t="shared" si="0"/>
        <v>0.13338672279099634</v>
      </c>
      <c r="G44" s="17">
        <v>18696.15</v>
      </c>
      <c r="H44" s="19">
        <v>4</v>
      </c>
      <c r="I44" s="19" t="s">
        <v>10</v>
      </c>
    </row>
    <row r="45" spans="1:9" ht="24.75">
      <c r="A45" s="16">
        <v>2017</v>
      </c>
      <c r="B45" s="16" t="s">
        <v>20</v>
      </c>
      <c r="C45" s="14" t="s">
        <v>59</v>
      </c>
      <c r="D45" s="17">
        <v>719066</v>
      </c>
      <c r="E45" s="17">
        <v>719066</v>
      </c>
      <c r="F45" s="18">
        <f t="shared" si="0"/>
        <v>0.2</v>
      </c>
      <c r="G45" s="17">
        <v>143813.2</v>
      </c>
      <c r="H45" s="19">
        <v>4</v>
      </c>
      <c r="I45" s="19" t="s">
        <v>7</v>
      </c>
    </row>
    <row r="46" spans="1:9" ht="12">
      <c r="A46" s="16">
        <v>2017</v>
      </c>
      <c r="B46" s="16" t="s">
        <v>11</v>
      </c>
      <c r="C46" s="14" t="s">
        <v>60</v>
      </c>
      <c r="D46" s="17">
        <v>38011</v>
      </c>
      <c r="E46" s="17">
        <v>38011</v>
      </c>
      <c r="F46" s="18">
        <f t="shared" si="0"/>
        <v>0.12849490936834074</v>
      </c>
      <c r="G46" s="17">
        <v>4884.22</v>
      </c>
      <c r="H46" s="19">
        <v>4</v>
      </c>
      <c r="I46" s="19" t="s">
        <v>10</v>
      </c>
    </row>
    <row r="47" spans="1:9" ht="37.5">
      <c r="A47" s="16">
        <v>2017</v>
      </c>
      <c r="B47" s="16" t="s">
        <v>61</v>
      </c>
      <c r="C47" s="14" t="s">
        <v>62</v>
      </c>
      <c r="D47" s="17">
        <v>14100</v>
      </c>
      <c r="E47" s="17">
        <v>14100</v>
      </c>
      <c r="F47" s="18">
        <f t="shared" si="0"/>
        <v>0.6</v>
      </c>
      <c r="G47" s="17">
        <v>8460</v>
      </c>
      <c r="H47" s="19">
        <v>4</v>
      </c>
      <c r="I47" s="19" t="s">
        <v>7</v>
      </c>
    </row>
    <row r="48" spans="1:9" ht="22.5">
      <c r="A48" s="16">
        <v>2017</v>
      </c>
      <c r="B48" s="25" t="s">
        <v>61</v>
      </c>
      <c r="C48" s="26" t="s">
        <v>63</v>
      </c>
      <c r="D48" s="17"/>
      <c r="E48" s="17"/>
      <c r="F48" s="18"/>
      <c r="G48" s="17"/>
      <c r="H48" s="19"/>
      <c r="I48" s="19"/>
    </row>
    <row r="49" spans="1:9" ht="33.75">
      <c r="A49" s="16">
        <v>2017</v>
      </c>
      <c r="B49" s="25" t="s">
        <v>29</v>
      </c>
      <c r="C49" s="26" t="s">
        <v>64</v>
      </c>
      <c r="D49" s="17">
        <v>147174.63</v>
      </c>
      <c r="E49" s="17">
        <v>147174.63</v>
      </c>
      <c r="F49" s="18">
        <f aca="true" t="shared" si="1" ref="F49:F101">G49/E49</f>
        <v>0.3999818446970106</v>
      </c>
      <c r="G49" s="17">
        <v>58867.18</v>
      </c>
      <c r="H49" s="19">
        <v>2</v>
      </c>
      <c r="I49" s="19" t="s">
        <v>7</v>
      </c>
    </row>
    <row r="50" spans="1:9" ht="22.5">
      <c r="A50" s="16">
        <v>2017</v>
      </c>
      <c r="B50" s="27" t="s">
        <v>26</v>
      </c>
      <c r="C50" s="25" t="s">
        <v>70</v>
      </c>
      <c r="D50" s="17">
        <v>124500</v>
      </c>
      <c r="E50" s="17">
        <v>124500</v>
      </c>
      <c r="F50" s="18">
        <f t="shared" si="1"/>
        <v>0.2</v>
      </c>
      <c r="G50" s="17">
        <v>24900</v>
      </c>
      <c r="H50" s="19">
        <v>4</v>
      </c>
      <c r="I50" s="19" t="s">
        <v>7</v>
      </c>
    </row>
    <row r="51" spans="1:9" ht="22.5">
      <c r="A51" s="16">
        <v>2017</v>
      </c>
      <c r="B51" s="27" t="s">
        <v>21</v>
      </c>
      <c r="C51" s="25" t="s">
        <v>71</v>
      </c>
      <c r="D51" s="17">
        <v>1319945</v>
      </c>
      <c r="E51" s="17">
        <v>616875</v>
      </c>
      <c r="F51" s="18">
        <f t="shared" si="1"/>
        <v>0.15</v>
      </c>
      <c r="G51" s="17">
        <v>92531.25</v>
      </c>
      <c r="H51" s="19">
        <v>3</v>
      </c>
      <c r="I51" s="19" t="s">
        <v>7</v>
      </c>
    </row>
    <row r="52" spans="1:9" ht="22.5">
      <c r="A52" s="16">
        <v>2017</v>
      </c>
      <c r="B52" s="27" t="s">
        <v>21</v>
      </c>
      <c r="C52" s="25" t="s">
        <v>72</v>
      </c>
      <c r="D52" s="17">
        <v>176865.1</v>
      </c>
      <c r="E52" s="17">
        <v>176865.1</v>
      </c>
      <c r="F52" s="18">
        <f t="shared" si="1"/>
        <v>0.1977998485851646</v>
      </c>
      <c r="G52" s="17">
        <v>34983.89</v>
      </c>
      <c r="H52" s="19">
        <v>2</v>
      </c>
      <c r="I52" s="19" t="s">
        <v>7</v>
      </c>
    </row>
    <row r="53" spans="1:9" ht="22.5">
      <c r="A53" s="16">
        <v>2017</v>
      </c>
      <c r="B53" s="27" t="s">
        <v>21</v>
      </c>
      <c r="C53" s="25" t="s">
        <v>73</v>
      </c>
      <c r="D53" s="17">
        <v>2366885.41</v>
      </c>
      <c r="E53" s="17">
        <v>1610220</v>
      </c>
      <c r="F53" s="18">
        <f t="shared" si="1"/>
        <v>0.25</v>
      </c>
      <c r="G53" s="17">
        <v>402555</v>
      </c>
      <c r="H53" s="19">
        <v>2</v>
      </c>
      <c r="I53" s="19" t="s">
        <v>7</v>
      </c>
    </row>
    <row r="54" spans="1:9" ht="22.5">
      <c r="A54" s="16">
        <v>2017</v>
      </c>
      <c r="B54" s="27" t="s">
        <v>21</v>
      </c>
      <c r="C54" s="25" t="s">
        <v>74</v>
      </c>
      <c r="D54" s="17">
        <v>691628.84</v>
      </c>
      <c r="E54" s="17">
        <v>691628.84</v>
      </c>
      <c r="F54" s="18">
        <f t="shared" si="1"/>
        <v>0.2000000028917244</v>
      </c>
      <c r="G54" s="17">
        <v>138325.77</v>
      </c>
      <c r="H54" s="19">
        <v>4</v>
      </c>
      <c r="I54" s="19" t="s">
        <v>7</v>
      </c>
    </row>
    <row r="55" spans="1:9" ht="22.5">
      <c r="A55" s="16">
        <v>2017</v>
      </c>
      <c r="B55" s="27" t="s">
        <v>21</v>
      </c>
      <c r="C55" s="25" t="s">
        <v>75</v>
      </c>
      <c r="D55" s="17">
        <v>1936475.5</v>
      </c>
      <c r="E55" s="17">
        <v>1906000</v>
      </c>
      <c r="F55" s="18">
        <f t="shared" si="1"/>
        <v>0.2</v>
      </c>
      <c r="G55" s="17">
        <v>381200</v>
      </c>
      <c r="H55" s="19">
        <v>4</v>
      </c>
      <c r="I55" s="19" t="s">
        <v>7</v>
      </c>
    </row>
    <row r="56" spans="1:9" ht="22.5">
      <c r="A56" s="16">
        <v>2017</v>
      </c>
      <c r="B56" s="27" t="s">
        <v>6</v>
      </c>
      <c r="C56" s="25" t="s">
        <v>76</v>
      </c>
      <c r="D56" s="17">
        <v>1264139.92</v>
      </c>
      <c r="E56" s="17">
        <v>1264139.92</v>
      </c>
      <c r="F56" s="18">
        <f t="shared" si="1"/>
        <v>0.21724134777738846</v>
      </c>
      <c r="G56" s="17">
        <v>274623.46</v>
      </c>
      <c r="H56" s="19">
        <v>2</v>
      </c>
      <c r="I56" s="19" t="s">
        <v>7</v>
      </c>
    </row>
    <row r="57" spans="1:9" ht="12">
      <c r="A57" s="16">
        <v>2017</v>
      </c>
      <c r="B57" s="27" t="s">
        <v>8</v>
      </c>
      <c r="C57" s="25" t="s">
        <v>77</v>
      </c>
      <c r="D57" s="17">
        <v>7990291.48</v>
      </c>
      <c r="E57" s="17">
        <v>7990291.48</v>
      </c>
      <c r="F57" s="18">
        <f t="shared" si="1"/>
        <v>0.25</v>
      </c>
      <c r="G57" s="17">
        <v>1997572.87</v>
      </c>
      <c r="H57" s="19">
        <v>3</v>
      </c>
      <c r="I57" s="19" t="s">
        <v>7</v>
      </c>
    </row>
    <row r="58" spans="1:9" ht="22.5">
      <c r="A58" s="16">
        <v>2017</v>
      </c>
      <c r="B58" s="27" t="s">
        <v>20</v>
      </c>
      <c r="C58" s="25" t="s">
        <v>76</v>
      </c>
      <c r="D58" s="17">
        <v>707637.5</v>
      </c>
      <c r="E58" s="17">
        <v>536975</v>
      </c>
      <c r="F58" s="18">
        <f t="shared" si="1"/>
        <v>0.3</v>
      </c>
      <c r="G58" s="17">
        <v>161092.5</v>
      </c>
      <c r="H58" s="19">
        <v>2</v>
      </c>
      <c r="I58" s="19" t="s">
        <v>7</v>
      </c>
    </row>
    <row r="59" spans="1:9" ht="45">
      <c r="A59" s="16">
        <v>2017</v>
      </c>
      <c r="B59" s="27" t="s">
        <v>66</v>
      </c>
      <c r="C59" s="25" t="s">
        <v>78</v>
      </c>
      <c r="D59" s="17">
        <v>46116.82</v>
      </c>
      <c r="E59" s="17">
        <v>38637</v>
      </c>
      <c r="F59" s="18">
        <f t="shared" si="1"/>
        <v>0.6753347827212257</v>
      </c>
      <c r="G59" s="17">
        <v>26092.91</v>
      </c>
      <c r="H59" s="19">
        <v>1</v>
      </c>
      <c r="I59" s="19" t="s">
        <v>10</v>
      </c>
    </row>
    <row r="60" spans="1:9" ht="33.75">
      <c r="A60" s="16">
        <v>2017</v>
      </c>
      <c r="B60" s="27" t="s">
        <v>29</v>
      </c>
      <c r="C60" s="25" t="s">
        <v>79</v>
      </c>
      <c r="D60" s="17">
        <v>75430.76</v>
      </c>
      <c r="E60" s="17">
        <v>75430.76</v>
      </c>
      <c r="F60" s="18">
        <f t="shared" si="1"/>
        <v>0.25</v>
      </c>
      <c r="G60" s="17">
        <v>18857.69</v>
      </c>
      <c r="H60" s="19">
        <v>4</v>
      </c>
      <c r="I60" s="19" t="s">
        <v>7</v>
      </c>
    </row>
    <row r="61" spans="1:9" ht="45">
      <c r="A61" s="16">
        <v>2017</v>
      </c>
      <c r="B61" s="27" t="s">
        <v>30</v>
      </c>
      <c r="C61" s="25" t="s">
        <v>80</v>
      </c>
      <c r="D61" s="17">
        <v>69982.5</v>
      </c>
      <c r="E61" s="17">
        <v>69982.5</v>
      </c>
      <c r="F61" s="18">
        <f t="shared" si="1"/>
        <v>0.7</v>
      </c>
      <c r="G61" s="17">
        <v>48987.75</v>
      </c>
      <c r="H61" s="19">
        <v>5</v>
      </c>
      <c r="I61" s="19" t="s">
        <v>10</v>
      </c>
    </row>
    <row r="62" spans="1:9" ht="22.5">
      <c r="A62" s="16">
        <v>2017</v>
      </c>
      <c r="B62" s="27" t="s">
        <v>24</v>
      </c>
      <c r="C62" s="25" t="s">
        <v>81</v>
      </c>
      <c r="D62" s="17">
        <v>180410</v>
      </c>
      <c r="E62" s="17">
        <v>100000</v>
      </c>
      <c r="F62" s="18">
        <f t="shared" si="1"/>
        <v>0.6029987</v>
      </c>
      <c r="G62" s="17">
        <v>60299.87</v>
      </c>
      <c r="H62" s="19">
        <v>5</v>
      </c>
      <c r="I62" s="19" t="s">
        <v>10</v>
      </c>
    </row>
    <row r="63" spans="1:9" ht="22.5">
      <c r="A63" s="16">
        <v>2017</v>
      </c>
      <c r="B63" s="27" t="s">
        <v>24</v>
      </c>
      <c r="C63" s="25" t="s">
        <v>82</v>
      </c>
      <c r="D63" s="17">
        <v>146737.33</v>
      </c>
      <c r="E63" s="17">
        <v>100000</v>
      </c>
      <c r="F63" s="18">
        <f t="shared" si="1"/>
        <v>0.5900823000000001</v>
      </c>
      <c r="G63" s="17">
        <v>59008.23</v>
      </c>
      <c r="H63" s="19">
        <v>5</v>
      </c>
      <c r="I63" s="19" t="s">
        <v>10</v>
      </c>
    </row>
    <row r="64" spans="1:9" ht="33.75">
      <c r="A64" s="16">
        <v>2017</v>
      </c>
      <c r="B64" s="27" t="s">
        <v>17</v>
      </c>
      <c r="C64" s="25" t="s">
        <v>83</v>
      </c>
      <c r="D64" s="17">
        <v>814190.58</v>
      </c>
      <c r="E64" s="17">
        <v>535095</v>
      </c>
      <c r="F64" s="18">
        <f t="shared" si="1"/>
        <v>0.35</v>
      </c>
      <c r="G64" s="17">
        <v>187283.25</v>
      </c>
      <c r="H64" s="19">
        <v>2</v>
      </c>
      <c r="I64" s="19" t="s">
        <v>7</v>
      </c>
    </row>
    <row r="65" spans="1:9" ht="45">
      <c r="A65" s="16">
        <v>2017</v>
      </c>
      <c r="B65" s="27" t="s">
        <v>9</v>
      </c>
      <c r="C65" s="25" t="s">
        <v>84</v>
      </c>
      <c r="D65" s="17">
        <v>365247.92</v>
      </c>
      <c r="E65" s="17">
        <v>365247.92</v>
      </c>
      <c r="F65" s="18">
        <f t="shared" si="1"/>
        <v>0.2868220577409449</v>
      </c>
      <c r="G65" s="17">
        <v>104761.16</v>
      </c>
      <c r="H65" s="19">
        <v>2</v>
      </c>
      <c r="I65" s="19" t="s">
        <v>7</v>
      </c>
    </row>
    <row r="66" spans="1:9" ht="45">
      <c r="A66" s="16">
        <v>2017</v>
      </c>
      <c r="B66" s="27" t="s">
        <v>9</v>
      </c>
      <c r="C66" s="25" t="s">
        <v>85</v>
      </c>
      <c r="D66" s="17">
        <v>19900</v>
      </c>
      <c r="E66" s="17">
        <v>19900</v>
      </c>
      <c r="F66" s="18">
        <f t="shared" si="1"/>
        <v>0.35</v>
      </c>
      <c r="G66" s="17">
        <v>6965</v>
      </c>
      <c r="H66" s="19">
        <v>1</v>
      </c>
      <c r="I66" s="19" t="s">
        <v>10</v>
      </c>
    </row>
    <row r="67" spans="1:9" ht="57">
      <c r="A67" s="16">
        <v>2017</v>
      </c>
      <c r="B67" s="27" t="s">
        <v>9</v>
      </c>
      <c r="C67" s="25" t="s">
        <v>86</v>
      </c>
      <c r="D67" s="17">
        <v>21976</v>
      </c>
      <c r="E67" s="17">
        <v>21976</v>
      </c>
      <c r="F67" s="18">
        <f t="shared" si="1"/>
        <v>0.25</v>
      </c>
      <c r="G67" s="17">
        <v>5494</v>
      </c>
      <c r="H67" s="19">
        <v>2</v>
      </c>
      <c r="I67" s="19" t="s">
        <v>10</v>
      </c>
    </row>
    <row r="68" spans="1:9" ht="45">
      <c r="A68" s="16">
        <v>2017</v>
      </c>
      <c r="B68" s="25" t="s">
        <v>67</v>
      </c>
      <c r="C68" s="25" t="s">
        <v>87</v>
      </c>
      <c r="D68" s="17">
        <v>72112</v>
      </c>
      <c r="E68" s="17">
        <v>50000</v>
      </c>
      <c r="F68" s="18">
        <f t="shared" si="1"/>
        <v>0.35</v>
      </c>
      <c r="G68" s="17">
        <v>17500</v>
      </c>
      <c r="H68" s="19">
        <v>1</v>
      </c>
      <c r="I68" s="19" t="s">
        <v>10</v>
      </c>
    </row>
    <row r="69" spans="1:9" ht="33.75">
      <c r="A69" s="16">
        <v>2017</v>
      </c>
      <c r="B69" s="25" t="s">
        <v>67</v>
      </c>
      <c r="C69" s="25" t="s">
        <v>88</v>
      </c>
      <c r="D69" s="17">
        <v>10234</v>
      </c>
      <c r="E69" s="17">
        <v>8242</v>
      </c>
      <c r="F69" s="18">
        <f t="shared" si="1"/>
        <v>0.6</v>
      </c>
      <c r="G69" s="17">
        <v>4945.2</v>
      </c>
      <c r="H69" s="19">
        <v>1</v>
      </c>
      <c r="I69" s="19" t="s">
        <v>10</v>
      </c>
    </row>
    <row r="70" spans="1:9" ht="22.5">
      <c r="A70" s="16">
        <v>2017</v>
      </c>
      <c r="B70" s="25" t="s">
        <v>67</v>
      </c>
      <c r="C70" s="25" t="s">
        <v>89</v>
      </c>
      <c r="D70" s="17">
        <v>10382</v>
      </c>
      <c r="E70" s="17">
        <v>8948.85</v>
      </c>
      <c r="F70" s="18">
        <f t="shared" si="1"/>
        <v>0.4999994412689899</v>
      </c>
      <c r="G70" s="17">
        <v>4474.42</v>
      </c>
      <c r="H70" s="19">
        <v>1</v>
      </c>
      <c r="I70" s="19" t="s">
        <v>10</v>
      </c>
    </row>
    <row r="71" spans="1:9" ht="22.5">
      <c r="A71" s="16">
        <v>2017</v>
      </c>
      <c r="B71" s="27" t="s">
        <v>18</v>
      </c>
      <c r="C71" s="25" t="s">
        <v>82</v>
      </c>
      <c r="D71" s="17">
        <v>96125</v>
      </c>
      <c r="E71" s="17">
        <v>96125</v>
      </c>
      <c r="F71" s="18">
        <f t="shared" si="1"/>
        <v>0.7</v>
      </c>
      <c r="G71" s="17">
        <v>67287.5</v>
      </c>
      <c r="H71" s="19">
        <v>5</v>
      </c>
      <c r="I71" s="19" t="s">
        <v>10</v>
      </c>
    </row>
    <row r="72" spans="1:9" ht="33.75">
      <c r="A72" s="16">
        <v>2017</v>
      </c>
      <c r="B72" s="27" t="s">
        <v>18</v>
      </c>
      <c r="C72" s="25" t="s">
        <v>90</v>
      </c>
      <c r="D72" s="17">
        <v>337075</v>
      </c>
      <c r="E72" s="17">
        <v>100000</v>
      </c>
      <c r="F72" s="18">
        <f t="shared" si="1"/>
        <v>0.7</v>
      </c>
      <c r="G72" s="17">
        <v>70000</v>
      </c>
      <c r="H72" s="19">
        <v>5</v>
      </c>
      <c r="I72" s="19" t="s">
        <v>10</v>
      </c>
    </row>
    <row r="73" spans="1:9" ht="22.5">
      <c r="A73" s="16">
        <v>2017</v>
      </c>
      <c r="B73" s="27" t="s">
        <v>6</v>
      </c>
      <c r="C73" s="25" t="s">
        <v>91</v>
      </c>
      <c r="D73" s="17">
        <v>272975</v>
      </c>
      <c r="E73" s="17">
        <v>188000</v>
      </c>
      <c r="F73" s="18">
        <f t="shared" si="1"/>
        <v>0.3</v>
      </c>
      <c r="G73" s="17">
        <v>56400</v>
      </c>
      <c r="H73" s="19">
        <v>4</v>
      </c>
      <c r="I73" s="19" t="s">
        <v>7</v>
      </c>
    </row>
    <row r="74" spans="1:9" ht="45">
      <c r="A74" s="16">
        <v>2017</v>
      </c>
      <c r="B74" s="28" t="s">
        <v>30</v>
      </c>
      <c r="C74" s="29" t="s">
        <v>92</v>
      </c>
      <c r="D74" s="17">
        <v>35950</v>
      </c>
      <c r="E74" s="17">
        <v>35950</v>
      </c>
      <c r="F74" s="18">
        <f>G74/E74</f>
        <v>0.24367176634214185</v>
      </c>
      <c r="G74" s="17">
        <v>8760</v>
      </c>
      <c r="H74" s="19">
        <v>1</v>
      </c>
      <c r="I74" s="19" t="s">
        <v>7</v>
      </c>
    </row>
    <row r="75" spans="1:9" ht="50.25">
      <c r="A75" s="16">
        <v>2018</v>
      </c>
      <c r="B75" s="30" t="s">
        <v>19</v>
      </c>
      <c r="C75" s="31" t="s">
        <v>93</v>
      </c>
      <c r="D75" s="17">
        <v>128165</v>
      </c>
      <c r="E75" s="17">
        <v>65019</v>
      </c>
      <c r="F75" s="18">
        <f t="shared" si="1"/>
        <v>0.21043894861502024</v>
      </c>
      <c r="G75" s="17">
        <v>13682.53</v>
      </c>
      <c r="H75" s="19">
        <v>1</v>
      </c>
      <c r="I75" s="19" t="s">
        <v>10</v>
      </c>
    </row>
    <row r="76" spans="1:9" ht="37.5">
      <c r="A76" s="16">
        <v>2018</v>
      </c>
      <c r="B76" s="30" t="s">
        <v>9</v>
      </c>
      <c r="C76" s="31" t="s">
        <v>94</v>
      </c>
      <c r="D76" s="17">
        <v>552909.75</v>
      </c>
      <c r="E76" s="17">
        <v>339998</v>
      </c>
      <c r="F76" s="18">
        <f t="shared" si="1"/>
        <v>0.3476638097871164</v>
      </c>
      <c r="G76" s="17">
        <v>118205</v>
      </c>
      <c r="H76" s="19">
        <v>2</v>
      </c>
      <c r="I76" s="19" t="s">
        <v>7</v>
      </c>
    </row>
    <row r="77" spans="1:9" ht="24.75">
      <c r="A77" s="16">
        <v>2018</v>
      </c>
      <c r="B77" s="30" t="s">
        <v>17</v>
      </c>
      <c r="C77" s="31" t="s">
        <v>220</v>
      </c>
      <c r="D77" s="17">
        <v>110744.01</v>
      </c>
      <c r="E77" s="17">
        <v>90475</v>
      </c>
      <c r="F77" s="18">
        <f t="shared" si="1"/>
        <v>0.3342768720641061</v>
      </c>
      <c r="G77" s="17">
        <v>30243.7</v>
      </c>
      <c r="H77" s="19">
        <v>2</v>
      </c>
      <c r="I77" s="19" t="s">
        <v>7</v>
      </c>
    </row>
    <row r="78" spans="1:9" ht="24.75">
      <c r="A78" s="16">
        <v>2018</v>
      </c>
      <c r="B78" s="30" t="s">
        <v>26</v>
      </c>
      <c r="C78" s="31" t="s">
        <v>95</v>
      </c>
      <c r="D78" s="17">
        <v>21800</v>
      </c>
      <c r="E78" s="17">
        <v>21800</v>
      </c>
      <c r="F78" s="18">
        <f t="shared" si="1"/>
        <v>0.7</v>
      </c>
      <c r="G78" s="17">
        <v>15260</v>
      </c>
      <c r="H78" s="19">
        <v>2</v>
      </c>
      <c r="I78" s="19" t="s">
        <v>10</v>
      </c>
    </row>
    <row r="79" spans="1:9" ht="24.75">
      <c r="A79" s="16">
        <v>2018</v>
      </c>
      <c r="B79" s="30" t="s">
        <v>12</v>
      </c>
      <c r="C79" s="30" t="s">
        <v>96</v>
      </c>
      <c r="D79" s="17">
        <v>400000</v>
      </c>
      <c r="E79" s="17">
        <v>400000</v>
      </c>
      <c r="F79" s="18">
        <f t="shared" si="1"/>
        <v>0.165</v>
      </c>
      <c r="G79" s="17">
        <v>66000</v>
      </c>
      <c r="H79" s="19">
        <v>4</v>
      </c>
      <c r="I79" s="19" t="s">
        <v>10</v>
      </c>
    </row>
    <row r="80" spans="1:9" ht="37.5">
      <c r="A80" s="16">
        <v>2018</v>
      </c>
      <c r="B80" s="30" t="s">
        <v>9</v>
      </c>
      <c r="C80" s="31" t="s">
        <v>97</v>
      </c>
      <c r="D80" s="17">
        <v>102046.32</v>
      </c>
      <c r="E80" s="17">
        <v>102046.32</v>
      </c>
      <c r="F80" s="18">
        <f t="shared" si="1"/>
        <v>0.38799997883314163</v>
      </c>
      <c r="G80" s="17">
        <v>39593.97</v>
      </c>
      <c r="H80" s="19">
        <v>4</v>
      </c>
      <c r="I80" s="19" t="s">
        <v>7</v>
      </c>
    </row>
    <row r="81" spans="1:9" ht="24.75">
      <c r="A81" s="16">
        <v>2018</v>
      </c>
      <c r="B81" s="30" t="s">
        <v>17</v>
      </c>
      <c r="C81" s="31" t="s">
        <v>221</v>
      </c>
      <c r="D81" s="17">
        <v>107181.99</v>
      </c>
      <c r="E81" s="17">
        <v>107181.99</v>
      </c>
      <c r="F81" s="18">
        <f t="shared" si="1"/>
        <v>0.33427677541721323</v>
      </c>
      <c r="G81" s="17">
        <v>35828.45</v>
      </c>
      <c r="H81" s="19">
        <v>4</v>
      </c>
      <c r="I81" s="19" t="s">
        <v>7</v>
      </c>
    </row>
    <row r="82" spans="1:9" ht="24.75">
      <c r="A82" s="16">
        <v>2018</v>
      </c>
      <c r="B82" s="30" t="s">
        <v>16</v>
      </c>
      <c r="C82" s="31" t="s">
        <v>98</v>
      </c>
      <c r="D82" s="17">
        <v>70000</v>
      </c>
      <c r="E82" s="17">
        <v>70000</v>
      </c>
      <c r="F82" s="18">
        <f t="shared" si="1"/>
        <v>0.346525</v>
      </c>
      <c r="G82" s="17">
        <v>24256.75</v>
      </c>
      <c r="H82" s="19">
        <v>4</v>
      </c>
      <c r="I82" s="19" t="s">
        <v>7</v>
      </c>
    </row>
    <row r="83" spans="1:9" ht="24.75">
      <c r="A83" s="16">
        <v>2018</v>
      </c>
      <c r="B83" s="30" t="s">
        <v>43</v>
      </c>
      <c r="C83" s="31" t="s">
        <v>99</v>
      </c>
      <c r="D83" s="17">
        <v>2447.98</v>
      </c>
      <c r="E83" s="17">
        <v>2447.98</v>
      </c>
      <c r="F83" s="18">
        <f t="shared" si="1"/>
        <v>0.39999918299986115</v>
      </c>
      <c r="G83" s="17">
        <v>979.19</v>
      </c>
      <c r="H83" s="19">
        <v>4</v>
      </c>
      <c r="I83" s="19" t="s">
        <v>7</v>
      </c>
    </row>
    <row r="84" spans="1:9" ht="37.5">
      <c r="A84" s="16">
        <v>2018</v>
      </c>
      <c r="B84" s="30" t="s">
        <v>16</v>
      </c>
      <c r="C84" s="31" t="s">
        <v>100</v>
      </c>
      <c r="D84" s="17">
        <v>150000</v>
      </c>
      <c r="E84" s="17">
        <v>150000</v>
      </c>
      <c r="F84" s="18">
        <f t="shared" si="1"/>
        <v>0.4666666666666667</v>
      </c>
      <c r="G84" s="17">
        <v>70000</v>
      </c>
      <c r="H84" s="19">
        <v>5</v>
      </c>
      <c r="I84" s="19" t="s">
        <v>10</v>
      </c>
    </row>
    <row r="85" spans="1:9" ht="37.5">
      <c r="A85" s="16">
        <v>2018</v>
      </c>
      <c r="B85" s="30" t="s">
        <v>16</v>
      </c>
      <c r="C85" s="31" t="s">
        <v>101</v>
      </c>
      <c r="D85" s="17">
        <v>59437.5</v>
      </c>
      <c r="E85" s="17">
        <v>59437.5</v>
      </c>
      <c r="F85" s="18">
        <f t="shared" si="1"/>
        <v>0.7</v>
      </c>
      <c r="G85" s="17">
        <v>41606.25</v>
      </c>
      <c r="H85" s="19">
        <v>5</v>
      </c>
      <c r="I85" s="19" t="s">
        <v>10</v>
      </c>
    </row>
    <row r="86" spans="1:9" ht="50.25">
      <c r="A86" s="16">
        <v>2018</v>
      </c>
      <c r="B86" s="30" t="s">
        <v>209</v>
      </c>
      <c r="C86" s="31" t="s">
        <v>102</v>
      </c>
      <c r="D86" s="33">
        <v>11920</v>
      </c>
      <c r="E86" s="33">
        <v>11920</v>
      </c>
      <c r="F86" s="18">
        <f t="shared" si="1"/>
        <v>0.6</v>
      </c>
      <c r="G86" s="33">
        <v>7152</v>
      </c>
      <c r="H86" s="19">
        <v>1</v>
      </c>
      <c r="I86" s="19" t="s">
        <v>10</v>
      </c>
    </row>
    <row r="87" spans="1:9" ht="50.25">
      <c r="A87" s="16">
        <v>2018</v>
      </c>
      <c r="B87" s="30" t="s">
        <v>14</v>
      </c>
      <c r="C87" s="31" t="s">
        <v>116</v>
      </c>
      <c r="D87" s="33">
        <v>23534.72</v>
      </c>
      <c r="E87" s="33">
        <v>21145.72</v>
      </c>
      <c r="F87" s="18">
        <f>G87/E87</f>
        <v>0.5999999054182122</v>
      </c>
      <c r="G87" s="33">
        <v>12687.43</v>
      </c>
      <c r="H87" s="19">
        <v>1</v>
      </c>
      <c r="I87" s="19" t="s">
        <v>10</v>
      </c>
    </row>
    <row r="88" spans="1:9" ht="24.75">
      <c r="A88" s="16">
        <v>2018</v>
      </c>
      <c r="B88" s="30" t="s">
        <v>15</v>
      </c>
      <c r="C88" s="31" t="s">
        <v>103</v>
      </c>
      <c r="D88" s="33">
        <v>14027.45</v>
      </c>
      <c r="E88" s="33">
        <v>7727.45</v>
      </c>
      <c r="F88" s="18">
        <f t="shared" si="1"/>
        <v>0.5499990294340307</v>
      </c>
      <c r="G88" s="33">
        <v>4250.09</v>
      </c>
      <c r="H88" s="19">
        <v>2</v>
      </c>
      <c r="I88" s="19" t="s">
        <v>7</v>
      </c>
    </row>
    <row r="89" spans="1:9" ht="24.75">
      <c r="A89" s="16">
        <v>2018</v>
      </c>
      <c r="B89" s="30" t="s">
        <v>15</v>
      </c>
      <c r="C89" s="31" t="s">
        <v>104</v>
      </c>
      <c r="D89" s="33">
        <v>6708.11</v>
      </c>
      <c r="E89" s="33">
        <v>4818.11</v>
      </c>
      <c r="F89" s="18">
        <f t="shared" si="1"/>
        <v>0.5499998962248683</v>
      </c>
      <c r="G89" s="33">
        <v>2649.96</v>
      </c>
      <c r="H89" s="19">
        <v>2</v>
      </c>
      <c r="I89" s="19" t="s">
        <v>7</v>
      </c>
    </row>
    <row r="90" spans="1:9" ht="24.75">
      <c r="A90" s="16">
        <v>2018</v>
      </c>
      <c r="B90" s="30" t="s">
        <v>15</v>
      </c>
      <c r="C90" s="31" t="s">
        <v>105</v>
      </c>
      <c r="D90" s="33">
        <v>34238.38</v>
      </c>
      <c r="E90" s="33">
        <v>21638.38</v>
      </c>
      <c r="F90" s="18">
        <f t="shared" si="1"/>
        <v>0.5499995840723751</v>
      </c>
      <c r="G90" s="33">
        <v>11901.1</v>
      </c>
      <c r="H90" s="19">
        <v>2</v>
      </c>
      <c r="I90" s="19" t="s">
        <v>7</v>
      </c>
    </row>
    <row r="91" spans="1:9" ht="24.75">
      <c r="A91" s="16">
        <v>2018</v>
      </c>
      <c r="B91" s="30" t="s">
        <v>15</v>
      </c>
      <c r="C91" s="31" t="s">
        <v>106</v>
      </c>
      <c r="D91" s="33">
        <v>13761.49</v>
      </c>
      <c r="E91" s="33">
        <v>9351.49</v>
      </c>
      <c r="F91" s="18">
        <f t="shared" si="1"/>
        <v>0.5499989841191083</v>
      </c>
      <c r="G91" s="33">
        <v>5143.31</v>
      </c>
      <c r="H91" s="19">
        <v>2</v>
      </c>
      <c r="I91" s="19" t="s">
        <v>7</v>
      </c>
    </row>
    <row r="92" spans="1:9" ht="24.75">
      <c r="A92" s="16">
        <v>2018</v>
      </c>
      <c r="B92" s="30" t="s">
        <v>15</v>
      </c>
      <c r="C92" s="31" t="s">
        <v>107</v>
      </c>
      <c r="D92" s="33">
        <v>65609.32</v>
      </c>
      <c r="E92" s="33">
        <v>49859.32</v>
      </c>
      <c r="F92" s="18">
        <f t="shared" si="1"/>
        <v>0.5500000802257231</v>
      </c>
      <c r="G92" s="33">
        <v>27422.63</v>
      </c>
      <c r="H92" s="19">
        <v>2</v>
      </c>
      <c r="I92" s="19" t="s">
        <v>7</v>
      </c>
    </row>
    <row r="93" spans="1:9" ht="24.75">
      <c r="A93" s="16">
        <v>2018</v>
      </c>
      <c r="B93" s="30" t="s">
        <v>15</v>
      </c>
      <c r="C93" s="31" t="s">
        <v>108</v>
      </c>
      <c r="D93" s="33">
        <v>10018.4</v>
      </c>
      <c r="E93" s="33">
        <v>6868.4</v>
      </c>
      <c r="F93" s="18">
        <f t="shared" si="1"/>
        <v>0.55</v>
      </c>
      <c r="G93" s="33">
        <v>3777.62</v>
      </c>
      <c r="H93" s="19">
        <v>2</v>
      </c>
      <c r="I93" s="19" t="s">
        <v>7</v>
      </c>
    </row>
    <row r="94" spans="1:9" ht="37.5">
      <c r="A94" s="16">
        <v>2018</v>
      </c>
      <c r="B94" s="30" t="s">
        <v>17</v>
      </c>
      <c r="C94" s="31" t="s">
        <v>109</v>
      </c>
      <c r="D94" s="33">
        <v>100696.54</v>
      </c>
      <c r="E94" s="33">
        <v>72850</v>
      </c>
      <c r="F94" s="18">
        <f t="shared" si="1"/>
        <v>0.4</v>
      </c>
      <c r="G94" s="33">
        <v>29140</v>
      </c>
      <c r="H94" s="19">
        <v>2</v>
      </c>
      <c r="I94" s="19" t="s">
        <v>7</v>
      </c>
    </row>
    <row r="95" spans="1:9" ht="50.25">
      <c r="A95" s="16">
        <v>2018</v>
      </c>
      <c r="B95" s="30" t="s">
        <v>17</v>
      </c>
      <c r="C95" s="31" t="s">
        <v>110</v>
      </c>
      <c r="D95" s="33">
        <v>224711.85</v>
      </c>
      <c r="E95" s="33">
        <v>143350</v>
      </c>
      <c r="F95" s="18">
        <f t="shared" si="1"/>
        <v>0.4</v>
      </c>
      <c r="G95" s="33">
        <v>57340</v>
      </c>
      <c r="H95" s="19">
        <v>2</v>
      </c>
      <c r="I95" s="19" t="s">
        <v>7</v>
      </c>
    </row>
    <row r="96" spans="1:9" ht="37.5">
      <c r="A96" s="16">
        <v>2018</v>
      </c>
      <c r="B96" s="30" t="s">
        <v>29</v>
      </c>
      <c r="C96" s="31" t="s">
        <v>115</v>
      </c>
      <c r="D96" s="33">
        <v>1200000</v>
      </c>
      <c r="E96" s="33">
        <v>1085700</v>
      </c>
      <c r="F96" s="18">
        <f>G96/E96</f>
        <v>0.55</v>
      </c>
      <c r="G96" s="33">
        <v>597135</v>
      </c>
      <c r="H96" s="19">
        <v>2</v>
      </c>
      <c r="I96" s="19" t="s">
        <v>7</v>
      </c>
    </row>
    <row r="97" spans="1:9" ht="50.25">
      <c r="A97" s="16">
        <v>2018</v>
      </c>
      <c r="B97" s="30" t="s">
        <v>15</v>
      </c>
      <c r="C97" s="31" t="s">
        <v>111</v>
      </c>
      <c r="D97" s="33">
        <v>187079</v>
      </c>
      <c r="E97" s="33">
        <v>180563</v>
      </c>
      <c r="F97" s="18">
        <f t="shared" si="1"/>
        <v>0.5</v>
      </c>
      <c r="G97" s="33">
        <v>90281.5</v>
      </c>
      <c r="H97" s="19">
        <v>2</v>
      </c>
      <c r="I97" s="19" t="s">
        <v>7</v>
      </c>
    </row>
    <row r="98" spans="1:9" ht="24.75">
      <c r="A98" s="16">
        <v>2018</v>
      </c>
      <c r="B98" s="30" t="s">
        <v>26</v>
      </c>
      <c r="C98" s="31" t="s">
        <v>112</v>
      </c>
      <c r="D98" s="33">
        <v>1839235.14</v>
      </c>
      <c r="E98" s="33">
        <v>1839235.14</v>
      </c>
      <c r="F98" s="18">
        <f t="shared" si="1"/>
        <v>0.35000000054370434</v>
      </c>
      <c r="G98" s="33">
        <v>643732.3</v>
      </c>
      <c r="H98" s="19">
        <v>3</v>
      </c>
      <c r="I98" s="19" t="s">
        <v>7</v>
      </c>
    </row>
    <row r="99" spans="1:9" ht="37.5">
      <c r="A99" s="16">
        <v>2018</v>
      </c>
      <c r="B99" s="30" t="s">
        <v>15</v>
      </c>
      <c r="C99" s="31" t="s">
        <v>113</v>
      </c>
      <c r="D99" s="33">
        <v>254846</v>
      </c>
      <c r="E99" s="33">
        <v>254846</v>
      </c>
      <c r="F99" s="18">
        <f t="shared" si="1"/>
        <v>0.39999999999999997</v>
      </c>
      <c r="G99" s="33">
        <v>101938.4</v>
      </c>
      <c r="H99" s="19">
        <v>3</v>
      </c>
      <c r="I99" s="19" t="s">
        <v>7</v>
      </c>
    </row>
    <row r="100" spans="1:9" ht="24.75">
      <c r="A100" s="16">
        <v>2018</v>
      </c>
      <c r="B100" s="30" t="s">
        <v>15</v>
      </c>
      <c r="C100" s="31" t="s">
        <v>114</v>
      </c>
      <c r="D100" s="33">
        <v>345000</v>
      </c>
      <c r="E100" s="33">
        <v>345000</v>
      </c>
      <c r="F100" s="18">
        <f>G100/E100</f>
        <v>0.25</v>
      </c>
      <c r="G100" s="33">
        <v>86250</v>
      </c>
      <c r="H100" s="19">
        <v>4</v>
      </c>
      <c r="I100" s="19" t="s">
        <v>7</v>
      </c>
    </row>
    <row r="101" spans="1:9" ht="50.25">
      <c r="A101" s="16">
        <v>2018</v>
      </c>
      <c r="B101" s="30" t="s">
        <v>9</v>
      </c>
      <c r="C101" s="31" t="s">
        <v>117</v>
      </c>
      <c r="D101" s="33">
        <v>7276</v>
      </c>
      <c r="E101" s="33">
        <v>7276</v>
      </c>
      <c r="F101" s="18">
        <f t="shared" si="1"/>
        <v>0.3495670698185816</v>
      </c>
      <c r="G101" s="33">
        <v>2543.45</v>
      </c>
      <c r="H101" s="19">
        <v>4</v>
      </c>
      <c r="I101" s="19" t="s">
        <v>7</v>
      </c>
    </row>
    <row r="102" spans="1:9" ht="50.25">
      <c r="A102" s="16">
        <v>2018</v>
      </c>
      <c r="B102" s="30" t="s">
        <v>17</v>
      </c>
      <c r="C102" s="31" t="s">
        <v>118</v>
      </c>
      <c r="D102" s="33">
        <v>91953.34</v>
      </c>
      <c r="E102" s="33">
        <v>63450</v>
      </c>
      <c r="F102" s="18">
        <f>G102/E102</f>
        <v>0.3</v>
      </c>
      <c r="G102" s="33">
        <v>19035</v>
      </c>
      <c r="H102" s="19">
        <v>3</v>
      </c>
      <c r="I102" s="19" t="s">
        <v>7</v>
      </c>
    </row>
    <row r="103" spans="1:9" ht="22.5">
      <c r="A103" s="16">
        <v>2018</v>
      </c>
      <c r="B103" s="27" t="s">
        <v>17</v>
      </c>
      <c r="C103" s="25" t="s">
        <v>119</v>
      </c>
      <c r="D103" s="33">
        <v>879165.88</v>
      </c>
      <c r="E103" s="33">
        <v>498439.76</v>
      </c>
      <c r="F103" s="18">
        <f aca="true" t="shared" si="2" ref="F103:F166">G103/E103</f>
        <v>0.40000001203756297</v>
      </c>
      <c r="G103" s="33">
        <v>199375.91</v>
      </c>
      <c r="H103" s="19">
        <v>2</v>
      </c>
      <c r="I103" s="19" t="s">
        <v>7</v>
      </c>
    </row>
    <row r="104" spans="1:9" ht="22.5">
      <c r="A104" s="16">
        <v>2018</v>
      </c>
      <c r="B104" s="27" t="s">
        <v>27</v>
      </c>
      <c r="C104" s="25" t="s">
        <v>120</v>
      </c>
      <c r="D104" s="33"/>
      <c r="E104" s="33"/>
      <c r="F104" s="18"/>
      <c r="G104" s="33"/>
      <c r="H104" s="19"/>
      <c r="I104" s="19"/>
    </row>
    <row r="105" spans="1:9" ht="22.5">
      <c r="A105" s="16">
        <v>2018</v>
      </c>
      <c r="B105" s="27" t="s">
        <v>27</v>
      </c>
      <c r="C105" s="25" t="s">
        <v>121</v>
      </c>
      <c r="D105" s="33"/>
      <c r="E105" s="33"/>
      <c r="F105" s="18"/>
      <c r="G105" s="33"/>
      <c r="H105" s="19"/>
      <c r="I105" s="19"/>
    </row>
    <row r="106" spans="1:9" ht="22.5">
      <c r="A106" s="16">
        <v>2018</v>
      </c>
      <c r="B106" s="27" t="s">
        <v>13</v>
      </c>
      <c r="C106" s="25" t="s">
        <v>122</v>
      </c>
      <c r="D106" s="33">
        <v>2550240</v>
      </c>
      <c r="E106" s="33">
        <v>978775</v>
      </c>
      <c r="F106" s="18">
        <f t="shared" si="2"/>
        <v>0.45</v>
      </c>
      <c r="G106" s="33">
        <v>440448.75</v>
      </c>
      <c r="H106" s="19">
        <v>2</v>
      </c>
      <c r="I106" s="19" t="s">
        <v>7</v>
      </c>
    </row>
    <row r="107" spans="1:9" ht="45">
      <c r="A107" s="16">
        <v>2018</v>
      </c>
      <c r="B107" s="25" t="s">
        <v>123</v>
      </c>
      <c r="C107" s="25" t="s">
        <v>124</v>
      </c>
      <c r="D107" s="33">
        <v>235950</v>
      </c>
      <c r="E107" s="33">
        <v>235950</v>
      </c>
      <c r="F107" s="18">
        <f t="shared" si="2"/>
        <v>0.12714558169103624</v>
      </c>
      <c r="G107" s="33">
        <v>30000</v>
      </c>
      <c r="H107" s="19">
        <v>2</v>
      </c>
      <c r="I107" s="19" t="s">
        <v>7</v>
      </c>
    </row>
    <row r="108" spans="1:9" ht="33.75">
      <c r="A108" s="16">
        <v>2018</v>
      </c>
      <c r="B108" s="25" t="s">
        <v>26</v>
      </c>
      <c r="C108" s="25" t="s">
        <v>125</v>
      </c>
      <c r="D108" s="33">
        <v>1696365</v>
      </c>
      <c r="E108" s="33">
        <v>1475100</v>
      </c>
      <c r="F108" s="18">
        <f t="shared" si="2"/>
        <v>0.35</v>
      </c>
      <c r="G108" s="33">
        <v>516285</v>
      </c>
      <c r="H108" s="19">
        <v>3</v>
      </c>
      <c r="I108" s="19" t="s">
        <v>7</v>
      </c>
    </row>
    <row r="109" spans="1:9" ht="22.5">
      <c r="A109" s="16">
        <v>2018</v>
      </c>
      <c r="B109" s="25" t="s">
        <v>28</v>
      </c>
      <c r="C109" s="25" t="s">
        <v>126</v>
      </c>
      <c r="D109" s="33">
        <v>1507341</v>
      </c>
      <c r="E109" s="33">
        <v>1396341</v>
      </c>
      <c r="F109" s="18">
        <f t="shared" si="2"/>
        <v>0.4</v>
      </c>
      <c r="G109" s="33">
        <v>558536.4</v>
      </c>
      <c r="H109" s="19">
        <v>3</v>
      </c>
      <c r="I109" s="19" t="s">
        <v>7</v>
      </c>
    </row>
    <row r="110" spans="1:9" ht="33.75">
      <c r="A110" s="16">
        <v>2018</v>
      </c>
      <c r="B110" s="25" t="s">
        <v>28</v>
      </c>
      <c r="C110" s="25" t="s">
        <v>127</v>
      </c>
      <c r="D110" s="33">
        <v>2635147.02</v>
      </c>
      <c r="E110" s="33">
        <v>2440147.02</v>
      </c>
      <c r="F110" s="18">
        <f t="shared" si="2"/>
        <v>0.4000000008196228</v>
      </c>
      <c r="G110" s="33">
        <v>976058.81</v>
      </c>
      <c r="H110" s="19">
        <v>3</v>
      </c>
      <c r="I110" s="19" t="s">
        <v>7</v>
      </c>
    </row>
    <row r="111" spans="1:9" ht="12">
      <c r="A111" s="16">
        <v>2018</v>
      </c>
      <c r="B111" s="25" t="s">
        <v>17</v>
      </c>
      <c r="C111" s="25" t="s">
        <v>128</v>
      </c>
      <c r="D111" s="33">
        <v>1523407.63</v>
      </c>
      <c r="E111" s="33">
        <v>1034000</v>
      </c>
      <c r="F111" s="18">
        <f t="shared" si="2"/>
        <v>0.3</v>
      </c>
      <c r="G111" s="33">
        <v>310200</v>
      </c>
      <c r="H111" s="19">
        <v>3</v>
      </c>
      <c r="I111" s="19" t="s">
        <v>7</v>
      </c>
    </row>
    <row r="112" spans="1:9" ht="79.5">
      <c r="A112" s="16">
        <v>2018</v>
      </c>
      <c r="B112" s="27" t="s">
        <v>129</v>
      </c>
      <c r="C112" s="25" t="s">
        <v>130</v>
      </c>
      <c r="D112" s="33">
        <v>18067.57</v>
      </c>
      <c r="E112" s="33">
        <v>18067.57</v>
      </c>
      <c r="F112" s="18">
        <f>G112/E112</f>
        <v>0.24999986163053473</v>
      </c>
      <c r="G112" s="33">
        <v>4516.89</v>
      </c>
      <c r="H112" s="19">
        <v>3</v>
      </c>
      <c r="I112" s="19" t="s">
        <v>7</v>
      </c>
    </row>
    <row r="113" spans="1:9" ht="22.5">
      <c r="A113" s="16">
        <v>2018</v>
      </c>
      <c r="B113" s="28" t="s">
        <v>27</v>
      </c>
      <c r="C113" s="29" t="s">
        <v>131</v>
      </c>
      <c r="D113" s="33"/>
      <c r="E113" s="33"/>
      <c r="F113" s="18"/>
      <c r="G113" s="33"/>
      <c r="H113" s="19"/>
      <c r="I113" s="19"/>
    </row>
    <row r="114" spans="1:9" ht="22.5">
      <c r="A114" s="16">
        <v>2018</v>
      </c>
      <c r="B114" s="28" t="s">
        <v>27</v>
      </c>
      <c r="C114" s="29" t="s">
        <v>132</v>
      </c>
      <c r="D114" s="33"/>
      <c r="E114" s="33"/>
      <c r="F114" s="18"/>
      <c r="G114" s="33"/>
      <c r="H114" s="19"/>
      <c r="I114" s="19"/>
    </row>
    <row r="115" spans="1:9" ht="33.75">
      <c r="A115" s="16">
        <v>2018</v>
      </c>
      <c r="B115" s="25" t="s">
        <v>17</v>
      </c>
      <c r="C115" s="25" t="s">
        <v>133</v>
      </c>
      <c r="D115" s="33">
        <v>507473.51</v>
      </c>
      <c r="E115" s="33">
        <v>396000</v>
      </c>
      <c r="F115" s="18">
        <f t="shared" si="2"/>
        <v>0.4</v>
      </c>
      <c r="G115" s="33">
        <v>158400</v>
      </c>
      <c r="H115" s="19">
        <v>4</v>
      </c>
      <c r="I115" s="19" t="s">
        <v>7</v>
      </c>
    </row>
    <row r="116" spans="1:9" ht="45">
      <c r="A116" s="16">
        <v>2018</v>
      </c>
      <c r="B116" s="25" t="s">
        <v>17</v>
      </c>
      <c r="C116" s="25" t="s">
        <v>134</v>
      </c>
      <c r="D116" s="33"/>
      <c r="E116" s="33"/>
      <c r="F116" s="18"/>
      <c r="G116" s="33"/>
      <c r="H116" s="19"/>
      <c r="I116" s="19"/>
    </row>
    <row r="117" spans="1:9" ht="33.75">
      <c r="A117" s="16">
        <v>2018</v>
      </c>
      <c r="B117" s="25" t="s">
        <v>21</v>
      </c>
      <c r="C117" s="25" t="s">
        <v>135</v>
      </c>
      <c r="D117" s="33">
        <v>196624.5</v>
      </c>
      <c r="E117" s="33">
        <v>88000</v>
      </c>
      <c r="F117" s="18">
        <f t="shared" si="2"/>
        <v>0.3</v>
      </c>
      <c r="G117" s="33">
        <v>26400</v>
      </c>
      <c r="H117" s="19">
        <v>4</v>
      </c>
      <c r="I117" s="19" t="s">
        <v>7</v>
      </c>
    </row>
    <row r="118" spans="1:9" ht="57">
      <c r="A118" s="16">
        <v>2018</v>
      </c>
      <c r="B118" s="25" t="s">
        <v>31</v>
      </c>
      <c r="C118" s="25" t="s">
        <v>136</v>
      </c>
      <c r="D118" s="33">
        <v>296891.07</v>
      </c>
      <c r="E118" s="33">
        <v>82800</v>
      </c>
      <c r="F118" s="18">
        <f t="shared" si="2"/>
        <v>0.35</v>
      </c>
      <c r="G118" s="33">
        <v>28980</v>
      </c>
      <c r="H118" s="19">
        <v>4</v>
      </c>
      <c r="I118" s="19" t="s">
        <v>7</v>
      </c>
    </row>
    <row r="119" spans="1:9" ht="33.75">
      <c r="A119" s="16">
        <v>2018</v>
      </c>
      <c r="B119" s="25" t="s">
        <v>8</v>
      </c>
      <c r="C119" s="25" t="s">
        <v>137</v>
      </c>
      <c r="D119" s="33">
        <v>190738</v>
      </c>
      <c r="E119" s="33">
        <v>113010</v>
      </c>
      <c r="F119" s="18">
        <f t="shared" si="2"/>
        <v>0.45</v>
      </c>
      <c r="G119" s="33">
        <v>50854.5</v>
      </c>
      <c r="H119" s="19">
        <v>4</v>
      </c>
      <c r="I119" s="19" t="s">
        <v>7</v>
      </c>
    </row>
    <row r="120" spans="1:9" ht="33.75">
      <c r="A120" s="16">
        <v>2018</v>
      </c>
      <c r="B120" s="25" t="s">
        <v>11</v>
      </c>
      <c r="C120" s="25" t="s">
        <v>138</v>
      </c>
      <c r="D120" s="33"/>
      <c r="E120" s="33"/>
      <c r="F120" s="18"/>
      <c r="G120" s="33"/>
      <c r="H120" s="19"/>
      <c r="I120" s="19"/>
    </row>
    <row r="121" spans="1:9" ht="33.75">
      <c r="A121" s="16">
        <v>2018</v>
      </c>
      <c r="B121" s="27" t="s">
        <v>13</v>
      </c>
      <c r="C121" s="25" t="s">
        <v>139</v>
      </c>
      <c r="D121" s="33">
        <v>553281.61</v>
      </c>
      <c r="E121" s="33">
        <v>553281.61</v>
      </c>
      <c r="F121" s="18">
        <f t="shared" si="2"/>
        <v>0.3499999936741075</v>
      </c>
      <c r="G121" s="33">
        <v>193648.56</v>
      </c>
      <c r="H121" s="19">
        <v>3</v>
      </c>
      <c r="I121" s="19" t="s">
        <v>7</v>
      </c>
    </row>
    <row r="122" spans="1:9" ht="45">
      <c r="A122" s="16">
        <v>2018</v>
      </c>
      <c r="B122" s="27" t="s">
        <v>15</v>
      </c>
      <c r="C122" s="25" t="s">
        <v>140</v>
      </c>
      <c r="D122" s="33">
        <v>1666223.2</v>
      </c>
      <c r="E122" s="33">
        <v>1652050</v>
      </c>
      <c r="F122" s="18">
        <f t="shared" si="2"/>
        <v>0.45</v>
      </c>
      <c r="G122" s="33">
        <v>743422.5</v>
      </c>
      <c r="H122" s="19">
        <v>3</v>
      </c>
      <c r="I122" s="19" t="s">
        <v>7</v>
      </c>
    </row>
    <row r="123" spans="1:9" ht="22.5">
      <c r="A123" s="16">
        <v>2018</v>
      </c>
      <c r="B123" s="25" t="s">
        <v>15</v>
      </c>
      <c r="C123" s="25" t="s">
        <v>141</v>
      </c>
      <c r="D123" s="33">
        <v>70348.1</v>
      </c>
      <c r="E123" s="33">
        <v>70348.1</v>
      </c>
      <c r="F123" s="18">
        <f t="shared" si="2"/>
        <v>0.5</v>
      </c>
      <c r="G123" s="33">
        <v>35174.05</v>
      </c>
      <c r="H123" s="19">
        <v>2</v>
      </c>
      <c r="I123" s="19" t="s">
        <v>7</v>
      </c>
    </row>
    <row r="124" spans="1:9" ht="22.5">
      <c r="A124" s="16">
        <v>2018</v>
      </c>
      <c r="B124" s="25" t="s">
        <v>144</v>
      </c>
      <c r="C124" s="25" t="s">
        <v>145</v>
      </c>
      <c r="D124" s="33">
        <v>1085.87</v>
      </c>
      <c r="E124" s="33">
        <v>1085.87</v>
      </c>
      <c r="F124" s="18">
        <f t="shared" si="2"/>
        <v>0.3499958558575152</v>
      </c>
      <c r="G124" s="33">
        <v>380.05</v>
      </c>
      <c r="H124" s="19">
        <v>3</v>
      </c>
      <c r="I124" s="19" t="s">
        <v>7</v>
      </c>
    </row>
    <row r="125" spans="1:9" ht="45">
      <c r="A125" s="34">
        <v>2019</v>
      </c>
      <c r="B125" s="25" t="s">
        <v>67</v>
      </c>
      <c r="C125" s="25" t="s">
        <v>146</v>
      </c>
      <c r="D125" s="33">
        <v>82560</v>
      </c>
      <c r="E125" s="33">
        <v>82560</v>
      </c>
      <c r="F125" s="18">
        <f t="shared" si="2"/>
        <v>0.5626092538759689</v>
      </c>
      <c r="G125" s="33">
        <v>46449.02</v>
      </c>
      <c r="H125" s="19">
        <v>1</v>
      </c>
      <c r="I125" s="19" t="s">
        <v>10</v>
      </c>
    </row>
    <row r="126" spans="1:9" ht="45">
      <c r="A126" s="34">
        <v>2019</v>
      </c>
      <c r="B126" s="25" t="s">
        <v>67</v>
      </c>
      <c r="C126" s="25" t="s">
        <v>87</v>
      </c>
      <c r="D126" s="33">
        <v>66345</v>
      </c>
      <c r="E126" s="33">
        <v>45000</v>
      </c>
      <c r="F126" s="18">
        <f t="shared" si="2"/>
        <v>0.4298888888888889</v>
      </c>
      <c r="G126" s="33">
        <v>19345</v>
      </c>
      <c r="H126" s="19">
        <v>1</v>
      </c>
      <c r="I126" s="19" t="s">
        <v>10</v>
      </c>
    </row>
    <row r="127" spans="1:9" ht="33.75">
      <c r="A127" s="34">
        <v>2019</v>
      </c>
      <c r="B127" s="25" t="s">
        <v>67</v>
      </c>
      <c r="C127" s="25" t="s">
        <v>147</v>
      </c>
      <c r="D127" s="33">
        <v>12512</v>
      </c>
      <c r="E127" s="33">
        <v>10964.5</v>
      </c>
      <c r="F127" s="18">
        <f t="shared" si="2"/>
        <v>0.31514432942678644</v>
      </c>
      <c r="G127" s="33">
        <v>3455.4</v>
      </c>
      <c r="H127" s="19">
        <v>1</v>
      </c>
      <c r="I127" s="19" t="s">
        <v>10</v>
      </c>
    </row>
    <row r="128" spans="1:9" ht="22.5">
      <c r="A128" s="34">
        <v>2019</v>
      </c>
      <c r="B128" s="25" t="s">
        <v>67</v>
      </c>
      <c r="C128" s="25" t="s">
        <v>89</v>
      </c>
      <c r="D128" s="33">
        <v>9360</v>
      </c>
      <c r="E128" s="33">
        <v>8478.65</v>
      </c>
      <c r="F128" s="18">
        <f t="shared" si="2"/>
        <v>0.5000005897165233</v>
      </c>
      <c r="G128" s="33">
        <v>4239.33</v>
      </c>
      <c r="H128" s="19">
        <v>1</v>
      </c>
      <c r="I128" s="19" t="s">
        <v>10</v>
      </c>
    </row>
    <row r="129" spans="1:9" ht="22.5">
      <c r="A129" s="34">
        <v>2019</v>
      </c>
      <c r="B129" s="25" t="s">
        <v>8</v>
      </c>
      <c r="C129" s="25" t="s">
        <v>148</v>
      </c>
      <c r="D129" s="33">
        <v>418976.36</v>
      </c>
      <c r="E129" s="33">
        <v>418976.36</v>
      </c>
      <c r="F129" s="18">
        <f t="shared" si="2"/>
        <v>0.550000004773539</v>
      </c>
      <c r="G129" s="33">
        <v>230437</v>
      </c>
      <c r="H129" s="19">
        <v>2</v>
      </c>
      <c r="I129" s="19" t="s">
        <v>7</v>
      </c>
    </row>
    <row r="130" spans="1:9" ht="33.75">
      <c r="A130" s="34">
        <v>2019</v>
      </c>
      <c r="B130" s="25" t="s">
        <v>12</v>
      </c>
      <c r="C130" s="25" t="s">
        <v>149</v>
      </c>
      <c r="D130" s="33">
        <v>580243.44</v>
      </c>
      <c r="E130" s="33">
        <v>580243.44</v>
      </c>
      <c r="F130" s="18">
        <f t="shared" si="2"/>
        <v>0.5499999965531709</v>
      </c>
      <c r="G130" s="33">
        <v>319133.89</v>
      </c>
      <c r="H130" s="19">
        <v>2</v>
      </c>
      <c r="I130" s="19" t="s">
        <v>7</v>
      </c>
    </row>
    <row r="131" spans="1:9" ht="33.75">
      <c r="A131" s="34">
        <v>2019</v>
      </c>
      <c r="B131" s="25" t="s">
        <v>22</v>
      </c>
      <c r="C131" s="25" t="s">
        <v>150</v>
      </c>
      <c r="D131" s="33">
        <v>721399.8</v>
      </c>
      <c r="E131" s="33">
        <v>312000</v>
      </c>
      <c r="F131" s="18">
        <f t="shared" si="2"/>
        <v>0.55</v>
      </c>
      <c r="G131" s="33">
        <v>171600</v>
      </c>
      <c r="H131" s="19">
        <v>2</v>
      </c>
      <c r="I131" s="19" t="s">
        <v>7</v>
      </c>
    </row>
    <row r="132" spans="1:9" ht="22.5">
      <c r="A132" s="34">
        <v>2019</v>
      </c>
      <c r="B132" s="25" t="s">
        <v>21</v>
      </c>
      <c r="C132" s="25" t="s">
        <v>151</v>
      </c>
      <c r="D132" s="33">
        <v>15710</v>
      </c>
      <c r="E132" s="33">
        <v>15710</v>
      </c>
      <c r="F132" s="18">
        <f t="shared" si="2"/>
        <v>0.6</v>
      </c>
      <c r="G132" s="33">
        <v>9426</v>
      </c>
      <c r="H132" s="19">
        <v>2</v>
      </c>
      <c r="I132" s="19" t="s">
        <v>7</v>
      </c>
    </row>
    <row r="133" spans="1:9" ht="22.5">
      <c r="A133" s="34">
        <v>2019</v>
      </c>
      <c r="B133" s="25" t="s">
        <v>22</v>
      </c>
      <c r="C133" s="25" t="s">
        <v>152</v>
      </c>
      <c r="D133" s="33">
        <v>4629548.71</v>
      </c>
      <c r="E133" s="33">
        <v>2000000</v>
      </c>
      <c r="F133" s="18">
        <f t="shared" si="2"/>
        <v>0.55</v>
      </c>
      <c r="G133" s="33">
        <v>1100000</v>
      </c>
      <c r="H133" s="19">
        <v>3</v>
      </c>
      <c r="I133" s="19" t="s">
        <v>7</v>
      </c>
    </row>
    <row r="134" spans="1:9" ht="45">
      <c r="A134" s="34">
        <v>2019</v>
      </c>
      <c r="B134" s="25" t="s">
        <v>29</v>
      </c>
      <c r="C134" s="25" t="s">
        <v>153</v>
      </c>
      <c r="D134" s="33">
        <v>2500000</v>
      </c>
      <c r="E134" s="33">
        <v>2000000</v>
      </c>
      <c r="F134" s="18">
        <f t="shared" si="2"/>
        <v>0.586</v>
      </c>
      <c r="G134" s="33">
        <v>1172000</v>
      </c>
      <c r="H134" s="19">
        <v>3</v>
      </c>
      <c r="I134" s="19" t="s">
        <v>7</v>
      </c>
    </row>
    <row r="135" spans="1:9" ht="12">
      <c r="A135" s="34">
        <v>2019</v>
      </c>
      <c r="B135" s="25" t="s">
        <v>14</v>
      </c>
      <c r="C135" s="25" t="s">
        <v>154</v>
      </c>
      <c r="D135" s="33">
        <v>623457.35</v>
      </c>
      <c r="E135" s="33">
        <v>623457.35</v>
      </c>
      <c r="F135" s="18">
        <f t="shared" si="2"/>
        <v>0.5499999959901026</v>
      </c>
      <c r="G135" s="33">
        <v>342901.54</v>
      </c>
      <c r="H135" s="19">
        <v>3</v>
      </c>
      <c r="I135" s="19" t="s">
        <v>7</v>
      </c>
    </row>
    <row r="136" spans="1:9" ht="33.75">
      <c r="A136" s="34">
        <v>2019</v>
      </c>
      <c r="B136" s="25" t="s">
        <v>155</v>
      </c>
      <c r="C136" s="25" t="s">
        <v>156</v>
      </c>
      <c r="D136" s="33">
        <v>55833</v>
      </c>
      <c r="E136" s="33">
        <v>40000</v>
      </c>
      <c r="F136" s="18">
        <f t="shared" si="2"/>
        <v>0.55</v>
      </c>
      <c r="G136" s="33">
        <v>22000</v>
      </c>
      <c r="H136" s="19">
        <v>3</v>
      </c>
      <c r="I136" s="19" t="s">
        <v>7</v>
      </c>
    </row>
    <row r="137" spans="1:9" ht="33.75">
      <c r="A137" s="34">
        <v>2019</v>
      </c>
      <c r="B137" s="25" t="s">
        <v>16</v>
      </c>
      <c r="C137" s="25" t="s">
        <v>157</v>
      </c>
      <c r="D137" s="33">
        <v>128312.5</v>
      </c>
      <c r="E137" s="33">
        <v>105600</v>
      </c>
      <c r="F137" s="18">
        <f t="shared" si="2"/>
        <v>0.55</v>
      </c>
      <c r="G137" s="33">
        <v>58080</v>
      </c>
      <c r="H137" s="19">
        <v>4</v>
      </c>
      <c r="I137" s="19" t="s">
        <v>7</v>
      </c>
    </row>
    <row r="138" spans="1:9" ht="33.75">
      <c r="A138" s="34">
        <v>2019</v>
      </c>
      <c r="B138" s="25" t="s">
        <v>16</v>
      </c>
      <c r="C138" s="25" t="s">
        <v>158</v>
      </c>
      <c r="D138" s="33">
        <v>1483408.97</v>
      </c>
      <c r="E138" s="33">
        <v>1483408.97</v>
      </c>
      <c r="F138" s="18">
        <f t="shared" si="2"/>
        <v>0.4823543098839425</v>
      </c>
      <c r="G138" s="33">
        <v>715528.71</v>
      </c>
      <c r="H138" s="19">
        <v>4</v>
      </c>
      <c r="I138" s="19" t="s">
        <v>7</v>
      </c>
    </row>
    <row r="139" spans="1:9" ht="45">
      <c r="A139" s="34">
        <v>2019</v>
      </c>
      <c r="B139" s="25" t="s">
        <v>16</v>
      </c>
      <c r="C139" s="25" t="s">
        <v>159</v>
      </c>
      <c r="D139" s="33">
        <v>1884650.8</v>
      </c>
      <c r="E139" s="33">
        <v>1884650.8</v>
      </c>
      <c r="F139" s="18">
        <f t="shared" si="2"/>
        <v>0.3684340886916557</v>
      </c>
      <c r="G139" s="33">
        <v>694369.6</v>
      </c>
      <c r="H139" s="19">
        <v>4</v>
      </c>
      <c r="I139" s="19" t="s">
        <v>7</v>
      </c>
    </row>
    <row r="140" spans="1:9" ht="33.75">
      <c r="A140" s="34">
        <v>2019</v>
      </c>
      <c r="B140" s="25" t="s">
        <v>16</v>
      </c>
      <c r="C140" s="25" t="s">
        <v>160</v>
      </c>
      <c r="D140" s="33">
        <v>999472</v>
      </c>
      <c r="E140" s="33">
        <v>640000</v>
      </c>
      <c r="F140" s="18">
        <f t="shared" si="2"/>
        <v>0.6</v>
      </c>
      <c r="G140" s="33">
        <v>384000</v>
      </c>
      <c r="H140" s="19">
        <v>4</v>
      </c>
      <c r="I140" s="19" t="s">
        <v>7</v>
      </c>
    </row>
    <row r="141" spans="1:9" ht="45">
      <c r="A141" s="34">
        <v>2019</v>
      </c>
      <c r="B141" s="25" t="s">
        <v>16</v>
      </c>
      <c r="C141" s="25" t="s">
        <v>161</v>
      </c>
      <c r="D141" s="33">
        <v>409000</v>
      </c>
      <c r="E141" s="33">
        <v>88000</v>
      </c>
      <c r="F141" s="18">
        <f t="shared" si="2"/>
        <v>0.6</v>
      </c>
      <c r="G141" s="33">
        <v>52800</v>
      </c>
      <c r="H141" s="19">
        <v>4</v>
      </c>
      <c r="I141" s="19" t="s">
        <v>7</v>
      </c>
    </row>
    <row r="142" spans="1:9" ht="45">
      <c r="A142" s="34">
        <v>2019</v>
      </c>
      <c r="B142" s="25" t="s">
        <v>16</v>
      </c>
      <c r="C142" s="25" t="s">
        <v>162</v>
      </c>
      <c r="D142" s="33">
        <v>839000</v>
      </c>
      <c r="E142" s="33">
        <v>640800</v>
      </c>
      <c r="F142" s="18">
        <f t="shared" si="2"/>
        <v>0.6</v>
      </c>
      <c r="G142" s="33">
        <v>384480</v>
      </c>
      <c r="H142" s="19">
        <v>4</v>
      </c>
      <c r="I142" s="19" t="s">
        <v>7</v>
      </c>
    </row>
    <row r="143" spans="1:9" ht="33.75">
      <c r="A143" s="34">
        <v>2019</v>
      </c>
      <c r="B143" s="25" t="s">
        <v>16</v>
      </c>
      <c r="C143" s="25" t="s">
        <v>163</v>
      </c>
      <c r="D143" s="33">
        <v>2155753.45</v>
      </c>
      <c r="E143" s="33">
        <v>790000</v>
      </c>
      <c r="F143" s="18">
        <f t="shared" si="2"/>
        <v>0.55</v>
      </c>
      <c r="G143" s="33">
        <v>434500</v>
      </c>
      <c r="H143" s="19">
        <v>4</v>
      </c>
      <c r="I143" s="19" t="s">
        <v>7</v>
      </c>
    </row>
    <row r="144" spans="1:9" ht="33.75">
      <c r="A144" s="34">
        <v>2019</v>
      </c>
      <c r="B144" s="25" t="s">
        <v>8</v>
      </c>
      <c r="C144" s="25" t="s">
        <v>164</v>
      </c>
      <c r="D144" s="33">
        <v>830830</v>
      </c>
      <c r="E144" s="33">
        <v>830830</v>
      </c>
      <c r="F144" s="18">
        <f t="shared" si="2"/>
        <v>0.55</v>
      </c>
      <c r="G144" s="33">
        <v>456956.5</v>
      </c>
      <c r="H144" s="19">
        <v>4</v>
      </c>
      <c r="I144" s="19" t="s">
        <v>7</v>
      </c>
    </row>
    <row r="145" spans="1:9" ht="22.5">
      <c r="A145" s="34">
        <v>2019</v>
      </c>
      <c r="B145" s="25" t="s">
        <v>18</v>
      </c>
      <c r="C145" s="25" t="s">
        <v>165</v>
      </c>
      <c r="D145" s="33">
        <v>265575</v>
      </c>
      <c r="E145" s="33">
        <v>100000</v>
      </c>
      <c r="F145" s="18">
        <f t="shared" si="2"/>
        <v>0.6</v>
      </c>
      <c r="G145" s="33">
        <v>60000</v>
      </c>
      <c r="H145" s="19">
        <v>1</v>
      </c>
      <c r="I145" s="19" t="s">
        <v>10</v>
      </c>
    </row>
    <row r="146" spans="1:9" ht="33.75">
      <c r="A146" s="34">
        <v>2019</v>
      </c>
      <c r="B146" s="25" t="s">
        <v>22</v>
      </c>
      <c r="C146" s="25" t="s">
        <v>166</v>
      </c>
      <c r="D146" s="33">
        <v>2956719.79</v>
      </c>
      <c r="E146" s="33">
        <v>1000000</v>
      </c>
      <c r="F146" s="18">
        <f t="shared" si="2"/>
        <v>0.55</v>
      </c>
      <c r="G146" s="33">
        <v>550000</v>
      </c>
      <c r="H146" s="19">
        <v>2</v>
      </c>
      <c r="I146" s="19" t="s">
        <v>7</v>
      </c>
    </row>
    <row r="147" spans="1:9" ht="33.75">
      <c r="A147" s="34">
        <v>2019</v>
      </c>
      <c r="B147" s="25" t="s">
        <v>14</v>
      </c>
      <c r="C147" s="25" t="s">
        <v>167</v>
      </c>
      <c r="D147" s="33">
        <v>6180241</v>
      </c>
      <c r="E147" s="33">
        <v>1000000</v>
      </c>
      <c r="F147" s="18">
        <f t="shared" si="2"/>
        <v>0.55</v>
      </c>
      <c r="G147" s="33">
        <v>550000</v>
      </c>
      <c r="H147" s="19">
        <v>2</v>
      </c>
      <c r="I147" s="19" t="s">
        <v>7</v>
      </c>
    </row>
    <row r="148" spans="1:9" ht="33.75">
      <c r="A148" s="34">
        <v>2019</v>
      </c>
      <c r="B148" s="25" t="s">
        <v>23</v>
      </c>
      <c r="C148" s="25" t="s">
        <v>168</v>
      </c>
      <c r="D148" s="33">
        <v>266587</v>
      </c>
      <c r="E148" s="33">
        <v>266587</v>
      </c>
      <c r="F148" s="18">
        <f t="shared" si="2"/>
        <v>0.28209038700311717</v>
      </c>
      <c r="G148" s="17">
        <v>75201.63</v>
      </c>
      <c r="H148" s="19">
        <v>2</v>
      </c>
      <c r="I148" s="19" t="s">
        <v>7</v>
      </c>
    </row>
    <row r="149" spans="1:9" ht="45">
      <c r="A149" s="34">
        <v>2019</v>
      </c>
      <c r="B149" s="25" t="s">
        <v>14</v>
      </c>
      <c r="C149" s="25" t="s">
        <v>169</v>
      </c>
      <c r="D149" s="33">
        <v>990339.66</v>
      </c>
      <c r="E149" s="33">
        <v>528900</v>
      </c>
      <c r="F149" s="18">
        <f t="shared" si="2"/>
        <v>0.6</v>
      </c>
      <c r="G149" s="33">
        <v>317340</v>
      </c>
      <c r="H149" s="19">
        <v>2</v>
      </c>
      <c r="I149" s="19" t="s">
        <v>7</v>
      </c>
    </row>
    <row r="150" spans="1:9" ht="22.5">
      <c r="A150" s="34">
        <v>2019</v>
      </c>
      <c r="B150" s="25" t="s">
        <v>20</v>
      </c>
      <c r="C150" s="25" t="s">
        <v>170</v>
      </c>
      <c r="D150" s="33">
        <v>1012790</v>
      </c>
      <c r="E150" s="33">
        <v>1012790</v>
      </c>
      <c r="F150" s="18">
        <f t="shared" si="2"/>
        <v>0.5464036276029581</v>
      </c>
      <c r="G150" s="33">
        <v>553392.13</v>
      </c>
      <c r="H150" s="19">
        <v>2</v>
      </c>
      <c r="I150" s="19" t="s">
        <v>7</v>
      </c>
    </row>
    <row r="151" spans="1:9" ht="22.5">
      <c r="A151" s="34">
        <v>2019</v>
      </c>
      <c r="B151" s="25" t="s">
        <v>21</v>
      </c>
      <c r="C151" s="25" t="s">
        <v>171</v>
      </c>
      <c r="D151" s="33">
        <v>363606</v>
      </c>
      <c r="E151" s="33">
        <v>331500</v>
      </c>
      <c r="F151" s="18">
        <f t="shared" si="2"/>
        <v>0.6</v>
      </c>
      <c r="G151" s="33">
        <v>198900</v>
      </c>
      <c r="H151" s="19">
        <v>2</v>
      </c>
      <c r="I151" s="19" t="s">
        <v>7</v>
      </c>
    </row>
    <row r="152" spans="1:9" ht="33.75">
      <c r="A152" s="34">
        <v>2019</v>
      </c>
      <c r="B152" s="25" t="s">
        <v>17</v>
      </c>
      <c r="C152" s="25" t="s">
        <v>172</v>
      </c>
      <c r="D152" s="33">
        <v>144729.89</v>
      </c>
      <c r="E152" s="33">
        <v>144729.89</v>
      </c>
      <c r="F152" s="18">
        <f t="shared" si="2"/>
        <v>0.5438550392044104</v>
      </c>
      <c r="G152" s="33">
        <v>78712.08</v>
      </c>
      <c r="H152" s="19">
        <v>2</v>
      </c>
      <c r="I152" s="19" t="s">
        <v>7</v>
      </c>
    </row>
    <row r="153" spans="1:9" ht="22.5">
      <c r="A153" s="34">
        <v>2019</v>
      </c>
      <c r="B153" s="25" t="s">
        <v>25</v>
      </c>
      <c r="C153" s="25" t="s">
        <v>173</v>
      </c>
      <c r="D153" s="33">
        <v>382635</v>
      </c>
      <c r="E153" s="33">
        <v>382635</v>
      </c>
      <c r="F153" s="18">
        <f t="shared" si="2"/>
        <v>0.65</v>
      </c>
      <c r="G153" s="33">
        <v>248712.75</v>
      </c>
      <c r="H153" s="19">
        <v>2</v>
      </c>
      <c r="I153" s="19" t="s">
        <v>7</v>
      </c>
    </row>
    <row r="154" spans="1:9" ht="12">
      <c r="A154" s="34">
        <v>2019</v>
      </c>
      <c r="B154" s="25" t="s">
        <v>22</v>
      </c>
      <c r="C154" s="25" t="s">
        <v>174</v>
      </c>
      <c r="D154" s="33">
        <v>385746</v>
      </c>
      <c r="E154" s="33">
        <v>273000</v>
      </c>
      <c r="F154" s="18">
        <f t="shared" si="2"/>
        <v>0.6</v>
      </c>
      <c r="G154" s="33">
        <v>163800</v>
      </c>
      <c r="H154" s="19">
        <v>2</v>
      </c>
      <c r="I154" s="19" t="s">
        <v>7</v>
      </c>
    </row>
    <row r="155" spans="1:9" ht="12">
      <c r="A155" s="34">
        <v>2019</v>
      </c>
      <c r="B155" s="25" t="s">
        <v>22</v>
      </c>
      <c r="C155" s="25" t="s">
        <v>175</v>
      </c>
      <c r="D155" s="33">
        <v>96794</v>
      </c>
      <c r="E155" s="33">
        <v>85500</v>
      </c>
      <c r="F155" s="18">
        <f t="shared" si="2"/>
        <v>0.5682</v>
      </c>
      <c r="G155" s="33">
        <v>48581.1</v>
      </c>
      <c r="H155" s="19">
        <v>2</v>
      </c>
      <c r="I155" s="19" t="s">
        <v>7</v>
      </c>
    </row>
    <row r="156" spans="1:9" ht="33.75">
      <c r="A156" s="34">
        <v>2019</v>
      </c>
      <c r="B156" s="25" t="s">
        <v>22</v>
      </c>
      <c r="C156" s="25" t="s">
        <v>176</v>
      </c>
      <c r="D156" s="33">
        <v>32680</v>
      </c>
      <c r="E156" s="33">
        <v>32680</v>
      </c>
      <c r="F156" s="18">
        <f t="shared" si="2"/>
        <v>0.55</v>
      </c>
      <c r="G156" s="33">
        <v>17974</v>
      </c>
      <c r="H156" s="19">
        <v>2</v>
      </c>
      <c r="I156" s="19" t="s">
        <v>7</v>
      </c>
    </row>
    <row r="157" spans="1:9" ht="33.75">
      <c r="A157" s="34">
        <v>2019</v>
      </c>
      <c r="B157" s="25" t="s">
        <v>9</v>
      </c>
      <c r="C157" s="25" t="s">
        <v>177</v>
      </c>
      <c r="D157" s="33">
        <v>15100</v>
      </c>
      <c r="E157" s="33">
        <v>15100</v>
      </c>
      <c r="F157" s="18">
        <f t="shared" si="2"/>
        <v>0.6</v>
      </c>
      <c r="G157" s="33">
        <v>9060</v>
      </c>
      <c r="H157" s="19">
        <v>3</v>
      </c>
      <c r="I157" s="19" t="s">
        <v>10</v>
      </c>
    </row>
    <row r="158" spans="1:9" ht="33.75">
      <c r="A158" s="34">
        <v>2019</v>
      </c>
      <c r="B158" s="25" t="s">
        <v>8</v>
      </c>
      <c r="C158" s="25" t="s">
        <v>178</v>
      </c>
      <c r="D158" s="33">
        <v>3455408.91</v>
      </c>
      <c r="E158" s="33">
        <v>2000000</v>
      </c>
      <c r="F158" s="18">
        <f t="shared" si="2"/>
        <v>0.55</v>
      </c>
      <c r="G158" s="33">
        <v>1100000</v>
      </c>
      <c r="H158" s="19">
        <v>3</v>
      </c>
      <c r="I158" s="19" t="s">
        <v>7</v>
      </c>
    </row>
    <row r="159" spans="1:9" ht="33.75">
      <c r="A159" s="34">
        <v>2019</v>
      </c>
      <c r="B159" s="25" t="s">
        <v>11</v>
      </c>
      <c r="C159" s="25" t="s">
        <v>179</v>
      </c>
      <c r="D159" s="33">
        <v>146625</v>
      </c>
      <c r="E159" s="33">
        <v>146625</v>
      </c>
      <c r="F159" s="18">
        <f t="shared" si="2"/>
        <v>0.5</v>
      </c>
      <c r="G159" s="33">
        <v>73312.5</v>
      </c>
      <c r="H159" s="19">
        <v>4</v>
      </c>
      <c r="I159" s="19" t="s">
        <v>10</v>
      </c>
    </row>
    <row r="160" spans="1:9" ht="33.75">
      <c r="A160" s="34">
        <v>2019</v>
      </c>
      <c r="B160" s="25" t="s">
        <v>12</v>
      </c>
      <c r="C160" s="25" t="s">
        <v>180</v>
      </c>
      <c r="D160" s="33">
        <v>673115.64</v>
      </c>
      <c r="E160" s="33">
        <v>648413.73</v>
      </c>
      <c r="F160" s="18">
        <f t="shared" si="2"/>
        <v>0.5499999976866622</v>
      </c>
      <c r="G160" s="33">
        <v>356627.55</v>
      </c>
      <c r="H160" s="19">
        <v>4</v>
      </c>
      <c r="I160" s="19" t="s">
        <v>7</v>
      </c>
    </row>
    <row r="161" spans="1:9" ht="33.75">
      <c r="A161" s="34">
        <v>2019</v>
      </c>
      <c r="B161" s="25" t="s">
        <v>12</v>
      </c>
      <c r="C161" s="25" t="s">
        <v>181</v>
      </c>
      <c r="D161" s="33">
        <v>644568.71</v>
      </c>
      <c r="E161" s="33">
        <v>621001.12</v>
      </c>
      <c r="F161" s="18">
        <f t="shared" si="2"/>
        <v>0.5500000064412122</v>
      </c>
      <c r="G161" s="33">
        <v>341550.62</v>
      </c>
      <c r="H161" s="19">
        <v>4</v>
      </c>
      <c r="I161" s="19" t="s">
        <v>7</v>
      </c>
    </row>
    <row r="162" spans="1:9" ht="33.75">
      <c r="A162" s="34">
        <v>2019</v>
      </c>
      <c r="B162" s="25" t="s">
        <v>12</v>
      </c>
      <c r="C162" s="25" t="s">
        <v>182</v>
      </c>
      <c r="D162" s="33">
        <v>1221580.86</v>
      </c>
      <c r="E162" s="33">
        <v>1186474.86</v>
      </c>
      <c r="F162" s="18">
        <f t="shared" si="2"/>
        <v>0.5499999974715014</v>
      </c>
      <c r="G162" s="33">
        <v>652561.17</v>
      </c>
      <c r="H162" s="19">
        <v>4</v>
      </c>
      <c r="I162" s="19" t="s">
        <v>7</v>
      </c>
    </row>
    <row r="163" spans="1:9" ht="57">
      <c r="A163" s="34">
        <v>2019</v>
      </c>
      <c r="B163" s="25" t="s">
        <v>16</v>
      </c>
      <c r="C163" s="25" t="s">
        <v>183</v>
      </c>
      <c r="D163" s="33">
        <v>725637</v>
      </c>
      <c r="E163" s="33">
        <v>725637</v>
      </c>
      <c r="F163" s="18">
        <f t="shared" si="2"/>
        <v>0.4999958657014458</v>
      </c>
      <c r="G163" s="33">
        <v>362815.5</v>
      </c>
      <c r="H163" s="19">
        <v>4</v>
      </c>
      <c r="I163" s="19" t="s">
        <v>7</v>
      </c>
    </row>
    <row r="164" spans="1:9" ht="45">
      <c r="A164" s="34">
        <v>2019</v>
      </c>
      <c r="B164" s="25" t="s">
        <v>16</v>
      </c>
      <c r="C164" s="25" t="s">
        <v>184</v>
      </c>
      <c r="D164" s="33">
        <v>1566729.04</v>
      </c>
      <c r="E164" s="33">
        <v>1498800</v>
      </c>
      <c r="F164" s="18">
        <f t="shared" si="2"/>
        <v>0.49049907926341074</v>
      </c>
      <c r="G164" s="33">
        <v>735160.02</v>
      </c>
      <c r="H164" s="19">
        <v>4</v>
      </c>
      <c r="I164" s="19" t="s">
        <v>7</v>
      </c>
    </row>
    <row r="165" spans="1:9" ht="45">
      <c r="A165" s="34">
        <v>2019</v>
      </c>
      <c r="B165" s="25" t="s">
        <v>16</v>
      </c>
      <c r="C165" s="25" t="s">
        <v>185</v>
      </c>
      <c r="D165" s="33">
        <v>649169.5</v>
      </c>
      <c r="E165" s="33">
        <v>649169.5</v>
      </c>
      <c r="F165" s="18">
        <f t="shared" si="2"/>
        <v>0.4911545751918413</v>
      </c>
      <c r="G165" s="33">
        <v>318842.57</v>
      </c>
      <c r="H165" s="19">
        <v>4</v>
      </c>
      <c r="I165" s="19" t="s">
        <v>7</v>
      </c>
    </row>
    <row r="166" spans="1:9" ht="22.5">
      <c r="A166" s="34">
        <v>2019</v>
      </c>
      <c r="B166" s="25" t="s">
        <v>20</v>
      </c>
      <c r="C166" s="25" t="s">
        <v>186</v>
      </c>
      <c r="D166" s="33">
        <v>83583.93</v>
      </c>
      <c r="E166" s="33">
        <v>83583.93</v>
      </c>
      <c r="F166" s="18">
        <f t="shared" si="2"/>
        <v>0.5499999820539667</v>
      </c>
      <c r="G166" s="33">
        <v>45971.16</v>
      </c>
      <c r="H166" s="19">
        <v>4</v>
      </c>
      <c r="I166" s="19" t="s">
        <v>7</v>
      </c>
    </row>
    <row r="167" spans="1:9" ht="45">
      <c r="A167" s="34">
        <v>2019</v>
      </c>
      <c r="B167" s="25" t="s">
        <v>8</v>
      </c>
      <c r="C167" s="25" t="s">
        <v>187</v>
      </c>
      <c r="D167" s="33">
        <v>818768.02</v>
      </c>
      <c r="E167" s="33">
        <v>818768.02</v>
      </c>
      <c r="F167" s="18">
        <f>G167/E167</f>
        <v>0.5499999987786528</v>
      </c>
      <c r="G167" s="33">
        <v>450322.41</v>
      </c>
      <c r="H167" s="19">
        <v>4</v>
      </c>
      <c r="I167" s="19" t="s">
        <v>7</v>
      </c>
    </row>
    <row r="168" spans="1:9" ht="33.75">
      <c r="A168" s="34">
        <v>2019</v>
      </c>
      <c r="B168" s="25" t="s">
        <v>8</v>
      </c>
      <c r="C168" s="25" t="s">
        <v>188</v>
      </c>
      <c r="D168" s="33">
        <v>1825031.95</v>
      </c>
      <c r="E168" s="33">
        <v>1825031.95</v>
      </c>
      <c r="F168" s="18">
        <f>G168/E168</f>
        <v>0.5499999986301609</v>
      </c>
      <c r="G168" s="33">
        <v>1003767.57</v>
      </c>
      <c r="H168" s="19">
        <v>4</v>
      </c>
      <c r="I168" s="19" t="s">
        <v>7</v>
      </c>
    </row>
    <row r="169" spans="1:9" ht="33.75">
      <c r="A169" s="34">
        <v>2019</v>
      </c>
      <c r="B169" s="25" t="s">
        <v>27</v>
      </c>
      <c r="C169" s="25" t="s">
        <v>189</v>
      </c>
      <c r="D169" s="33">
        <v>6320386.66</v>
      </c>
      <c r="E169" s="33">
        <v>2504000</v>
      </c>
      <c r="F169" s="18">
        <f>G169/E169</f>
        <v>0.6</v>
      </c>
      <c r="G169" s="33">
        <v>1502400</v>
      </c>
      <c r="H169" s="19">
        <v>4</v>
      </c>
      <c r="I169" s="19" t="s">
        <v>7</v>
      </c>
    </row>
    <row r="170" spans="1:9" ht="22.5">
      <c r="A170" s="34">
        <v>2019</v>
      </c>
      <c r="B170" s="25" t="s">
        <v>12</v>
      </c>
      <c r="C170" s="25" t="s">
        <v>191</v>
      </c>
      <c r="D170" s="33">
        <v>3815473</v>
      </c>
      <c r="E170" s="33">
        <v>1000000</v>
      </c>
      <c r="F170" s="18">
        <f aca="true" t="shared" si="3" ref="F170:F214">G170/E170</f>
        <v>0.55</v>
      </c>
      <c r="G170" s="33">
        <v>550000</v>
      </c>
      <c r="H170" s="19">
        <v>2</v>
      </c>
      <c r="I170" s="19" t="s">
        <v>7</v>
      </c>
    </row>
    <row r="171" spans="1:9" ht="45">
      <c r="A171" s="34">
        <v>2019</v>
      </c>
      <c r="B171" s="25" t="s">
        <v>8</v>
      </c>
      <c r="C171" s="25" t="s">
        <v>192</v>
      </c>
      <c r="D171" s="33">
        <v>449980</v>
      </c>
      <c r="E171" s="33">
        <v>435491.25</v>
      </c>
      <c r="F171" s="18">
        <f t="shared" si="3"/>
        <v>0.6</v>
      </c>
      <c r="G171" s="33">
        <v>261294.75</v>
      </c>
      <c r="H171" s="19">
        <v>2</v>
      </c>
      <c r="I171" s="19" t="s">
        <v>7</v>
      </c>
    </row>
    <row r="172" spans="1:9" ht="33.75">
      <c r="A172" s="34">
        <v>2019</v>
      </c>
      <c r="B172" s="25" t="s">
        <v>8</v>
      </c>
      <c r="C172" s="25" t="s">
        <v>193</v>
      </c>
      <c r="D172" s="33">
        <v>207007.1</v>
      </c>
      <c r="E172" s="33">
        <v>207007.1</v>
      </c>
      <c r="F172" s="18">
        <f t="shared" si="3"/>
        <v>0.5</v>
      </c>
      <c r="G172" s="33">
        <v>103503.55</v>
      </c>
      <c r="H172" s="19">
        <v>2</v>
      </c>
      <c r="I172" s="19" t="s">
        <v>7</v>
      </c>
    </row>
    <row r="173" spans="1:9" ht="33.75">
      <c r="A173" s="34">
        <v>2019</v>
      </c>
      <c r="B173" s="25" t="s">
        <v>17</v>
      </c>
      <c r="C173" s="25" t="s">
        <v>194</v>
      </c>
      <c r="D173" s="33">
        <v>208423.73</v>
      </c>
      <c r="E173" s="33">
        <v>165000</v>
      </c>
      <c r="F173" s="18">
        <f t="shared" si="3"/>
        <v>0.65</v>
      </c>
      <c r="G173" s="33">
        <v>107250</v>
      </c>
      <c r="H173" s="19">
        <v>2</v>
      </c>
      <c r="I173" s="19" t="s">
        <v>7</v>
      </c>
    </row>
    <row r="174" spans="1:9" ht="33.75">
      <c r="A174" s="34">
        <v>2019</v>
      </c>
      <c r="B174" s="25" t="s">
        <v>22</v>
      </c>
      <c r="C174" s="25" t="s">
        <v>195</v>
      </c>
      <c r="D174" s="33">
        <v>783930</v>
      </c>
      <c r="E174" s="33">
        <v>501000</v>
      </c>
      <c r="F174" s="18">
        <f t="shared" si="3"/>
        <v>0.6</v>
      </c>
      <c r="G174" s="33">
        <v>300600</v>
      </c>
      <c r="H174" s="19">
        <v>2</v>
      </c>
      <c r="I174" s="19" t="s">
        <v>7</v>
      </c>
    </row>
    <row r="175" spans="1:9" ht="45">
      <c r="A175" s="34">
        <v>2019</v>
      </c>
      <c r="B175" s="25" t="s">
        <v>22</v>
      </c>
      <c r="C175" s="25" t="s">
        <v>196</v>
      </c>
      <c r="D175" s="33">
        <v>1189355</v>
      </c>
      <c r="E175" s="33">
        <v>963900</v>
      </c>
      <c r="F175" s="18">
        <f t="shared" si="3"/>
        <v>0.6</v>
      </c>
      <c r="G175" s="33">
        <v>578340</v>
      </c>
      <c r="H175" s="19">
        <v>2</v>
      </c>
      <c r="I175" s="19" t="s">
        <v>7</v>
      </c>
    </row>
    <row r="176" spans="1:9" ht="33.75">
      <c r="A176" s="34">
        <v>2019</v>
      </c>
      <c r="B176" s="25" t="s">
        <v>23</v>
      </c>
      <c r="C176" s="25" t="s">
        <v>197</v>
      </c>
      <c r="D176" s="33">
        <v>4585000</v>
      </c>
      <c r="E176" s="33">
        <v>3346800</v>
      </c>
      <c r="F176" s="18">
        <f t="shared" si="3"/>
        <v>0.7</v>
      </c>
      <c r="G176" s="33">
        <v>2342760</v>
      </c>
      <c r="H176" s="19">
        <v>2</v>
      </c>
      <c r="I176" s="19" t="s">
        <v>7</v>
      </c>
    </row>
    <row r="177" spans="1:9" ht="33.75">
      <c r="A177" s="34">
        <v>2019</v>
      </c>
      <c r="B177" s="25" t="s">
        <v>43</v>
      </c>
      <c r="C177" s="25" t="s">
        <v>198</v>
      </c>
      <c r="D177" s="33">
        <v>215000</v>
      </c>
      <c r="E177" s="33">
        <v>201000</v>
      </c>
      <c r="F177" s="18">
        <f t="shared" si="3"/>
        <v>0.5017385074626866</v>
      </c>
      <c r="G177" s="33">
        <v>100849.44</v>
      </c>
      <c r="H177" s="19">
        <v>2</v>
      </c>
      <c r="I177" s="19" t="s">
        <v>7</v>
      </c>
    </row>
    <row r="178" spans="1:9" ht="33.75">
      <c r="A178" s="34">
        <v>2019</v>
      </c>
      <c r="B178" s="25" t="s">
        <v>43</v>
      </c>
      <c r="C178" s="25" t="s">
        <v>199</v>
      </c>
      <c r="D178" s="33">
        <v>1904000</v>
      </c>
      <c r="E178" s="33">
        <v>973500</v>
      </c>
      <c r="F178" s="18">
        <f t="shared" si="3"/>
        <v>0.6</v>
      </c>
      <c r="G178" s="33">
        <v>584100</v>
      </c>
      <c r="H178" s="19">
        <v>2</v>
      </c>
      <c r="I178" s="19" t="s">
        <v>7</v>
      </c>
    </row>
    <row r="179" spans="1:9" ht="33.75">
      <c r="A179" s="34">
        <v>2019</v>
      </c>
      <c r="B179" s="25" t="s">
        <v>43</v>
      </c>
      <c r="C179" s="25" t="s">
        <v>200</v>
      </c>
      <c r="D179" s="33">
        <v>1455000</v>
      </c>
      <c r="E179" s="33">
        <v>1440448.86</v>
      </c>
      <c r="F179" s="18">
        <f t="shared" si="3"/>
        <v>0.6000000027769121</v>
      </c>
      <c r="G179" s="33">
        <v>864269.32</v>
      </c>
      <c r="H179" s="19">
        <v>3</v>
      </c>
      <c r="I179" s="19" t="s">
        <v>7</v>
      </c>
    </row>
    <row r="180" spans="1:9" ht="45">
      <c r="A180" s="34">
        <v>2019</v>
      </c>
      <c r="B180" s="25" t="s">
        <v>16</v>
      </c>
      <c r="C180" s="25" t="s">
        <v>201</v>
      </c>
      <c r="D180" s="33">
        <v>57786.96</v>
      </c>
      <c r="E180" s="33">
        <v>57786.96</v>
      </c>
      <c r="F180" s="18">
        <f t="shared" si="3"/>
        <v>0.5500000346098843</v>
      </c>
      <c r="G180" s="33">
        <v>31782.83</v>
      </c>
      <c r="H180" s="19">
        <v>4</v>
      </c>
      <c r="I180" s="19" t="s">
        <v>10</v>
      </c>
    </row>
    <row r="181" spans="1:9" ht="45">
      <c r="A181" s="34">
        <v>2019</v>
      </c>
      <c r="B181" s="25" t="s">
        <v>8</v>
      </c>
      <c r="C181" s="25" t="s">
        <v>202</v>
      </c>
      <c r="D181" s="33">
        <v>3079311.39</v>
      </c>
      <c r="E181" s="33">
        <v>3079311.39</v>
      </c>
      <c r="F181" s="18">
        <f t="shared" si="3"/>
        <v>0.5499999985386343</v>
      </c>
      <c r="G181" s="33">
        <v>1693621.26</v>
      </c>
      <c r="H181" s="19">
        <v>4</v>
      </c>
      <c r="I181" s="19" t="s">
        <v>7</v>
      </c>
    </row>
    <row r="182" spans="1:9" ht="33.75">
      <c r="A182" s="34">
        <v>2019</v>
      </c>
      <c r="B182" s="25" t="s">
        <v>16</v>
      </c>
      <c r="C182" s="25" t="s">
        <v>203</v>
      </c>
      <c r="D182" s="33">
        <v>284320</v>
      </c>
      <c r="E182" s="33">
        <v>86000</v>
      </c>
      <c r="F182" s="18">
        <f t="shared" si="3"/>
        <v>0.55</v>
      </c>
      <c r="G182" s="33">
        <v>47300</v>
      </c>
      <c r="H182" s="19">
        <v>4</v>
      </c>
      <c r="I182" s="19" t="s">
        <v>7</v>
      </c>
    </row>
    <row r="183" spans="1:9" ht="33.75">
      <c r="A183" s="34">
        <v>2019</v>
      </c>
      <c r="B183" s="25" t="s">
        <v>16</v>
      </c>
      <c r="C183" s="25" t="s">
        <v>204</v>
      </c>
      <c r="D183" s="33">
        <v>231772.1</v>
      </c>
      <c r="E183" s="33">
        <v>131720</v>
      </c>
      <c r="F183" s="18">
        <f t="shared" si="3"/>
        <v>0.55</v>
      </c>
      <c r="G183" s="33">
        <v>72446</v>
      </c>
      <c r="H183" s="19">
        <v>4</v>
      </c>
      <c r="I183" s="19" t="s">
        <v>7</v>
      </c>
    </row>
    <row r="184" spans="1:9" ht="22.5">
      <c r="A184" s="34">
        <v>2019</v>
      </c>
      <c r="B184" s="25" t="s">
        <v>21</v>
      </c>
      <c r="C184" s="25" t="s">
        <v>205</v>
      </c>
      <c r="D184" s="33"/>
      <c r="E184" s="33"/>
      <c r="F184" s="18"/>
      <c r="G184" s="33"/>
      <c r="H184" s="19"/>
      <c r="I184" s="19"/>
    </row>
    <row r="185" spans="1:9" ht="22.5">
      <c r="A185" s="34">
        <v>2019</v>
      </c>
      <c r="B185" s="25" t="s">
        <v>190</v>
      </c>
      <c r="C185" s="25" t="s">
        <v>206</v>
      </c>
      <c r="D185" s="33">
        <v>331734.4</v>
      </c>
      <c r="E185" s="33">
        <v>228400</v>
      </c>
      <c r="F185" s="18">
        <f t="shared" si="3"/>
        <v>0.5</v>
      </c>
      <c r="G185" s="33">
        <v>114200</v>
      </c>
      <c r="H185" s="19">
        <v>4</v>
      </c>
      <c r="I185" s="19" t="s">
        <v>7</v>
      </c>
    </row>
    <row r="186" spans="1:9" ht="33.75">
      <c r="A186" s="34">
        <v>2019</v>
      </c>
      <c r="B186" s="25" t="s">
        <v>22</v>
      </c>
      <c r="C186" s="25" t="s">
        <v>207</v>
      </c>
      <c r="D186" s="33">
        <v>585140</v>
      </c>
      <c r="E186" s="33">
        <v>585140</v>
      </c>
      <c r="F186" s="18">
        <f t="shared" si="3"/>
        <v>0.3584545749735106</v>
      </c>
      <c r="G186" s="33">
        <v>209746.11</v>
      </c>
      <c r="H186" s="19">
        <v>4</v>
      </c>
      <c r="I186" s="19" t="s">
        <v>7</v>
      </c>
    </row>
    <row r="187" spans="1:9" ht="22.5">
      <c r="A187" s="34">
        <v>2019</v>
      </c>
      <c r="B187" s="25" t="s">
        <v>22</v>
      </c>
      <c r="C187" s="25" t="s">
        <v>208</v>
      </c>
      <c r="D187" s="33">
        <v>220471</v>
      </c>
      <c r="E187" s="33">
        <v>220471</v>
      </c>
      <c r="F187" s="18">
        <f t="shared" si="3"/>
        <v>0.19303844950129498</v>
      </c>
      <c r="G187" s="33">
        <v>42559.380000000005</v>
      </c>
      <c r="H187" s="19">
        <v>4</v>
      </c>
      <c r="I187" s="19" t="s">
        <v>7</v>
      </c>
    </row>
    <row r="188" spans="1:9" ht="22.5">
      <c r="A188" s="34">
        <v>2019</v>
      </c>
      <c r="B188" s="25" t="s">
        <v>15</v>
      </c>
      <c r="C188" s="25" t="s">
        <v>222</v>
      </c>
      <c r="D188" s="33"/>
      <c r="E188" s="33"/>
      <c r="F188" s="18"/>
      <c r="G188" s="33"/>
      <c r="H188" s="19"/>
      <c r="I188" s="19"/>
    </row>
    <row r="189" spans="1:9" ht="33.75">
      <c r="A189" s="34">
        <v>2019</v>
      </c>
      <c r="B189" s="25" t="s">
        <v>190</v>
      </c>
      <c r="C189" s="25" t="s">
        <v>223</v>
      </c>
      <c r="D189" s="33">
        <v>2697247</v>
      </c>
      <c r="E189" s="33">
        <v>1000000</v>
      </c>
      <c r="F189" s="18">
        <f t="shared" si="3"/>
        <v>0.55</v>
      </c>
      <c r="G189" s="33">
        <v>550000</v>
      </c>
      <c r="H189" s="19">
        <v>2</v>
      </c>
      <c r="I189" s="19" t="s">
        <v>7</v>
      </c>
    </row>
    <row r="190" spans="1:9" ht="45">
      <c r="A190" s="34">
        <v>2019</v>
      </c>
      <c r="B190" s="25" t="s">
        <v>15</v>
      </c>
      <c r="C190" s="25" t="s">
        <v>224</v>
      </c>
      <c r="D190" s="33">
        <v>190470.96</v>
      </c>
      <c r="E190" s="33">
        <v>190470.96</v>
      </c>
      <c r="F190" s="18">
        <f t="shared" si="3"/>
        <v>0.6999999894997118</v>
      </c>
      <c r="G190" s="33">
        <v>133329.67</v>
      </c>
      <c r="H190" s="19">
        <v>2</v>
      </c>
      <c r="I190" s="19" t="s">
        <v>7</v>
      </c>
    </row>
    <row r="191" spans="1:9" ht="33.75">
      <c r="A191" s="34">
        <v>2019</v>
      </c>
      <c r="B191" s="25" t="s">
        <v>22</v>
      </c>
      <c r="C191" s="25" t="s">
        <v>225</v>
      </c>
      <c r="D191" s="33">
        <v>141280</v>
      </c>
      <c r="E191" s="33">
        <v>85500</v>
      </c>
      <c r="F191" s="18">
        <f t="shared" si="3"/>
        <v>0.6</v>
      </c>
      <c r="G191" s="33">
        <v>51300</v>
      </c>
      <c r="H191" s="19">
        <v>2</v>
      </c>
      <c r="I191" s="19" t="s">
        <v>7</v>
      </c>
    </row>
    <row r="192" spans="1:9" ht="22.5">
      <c r="A192" s="34">
        <v>2019</v>
      </c>
      <c r="B192" s="25" t="s">
        <v>12</v>
      </c>
      <c r="C192" s="25" t="s">
        <v>226</v>
      </c>
      <c r="D192" s="33">
        <v>2205037.86</v>
      </c>
      <c r="E192" s="33">
        <v>2146422.86</v>
      </c>
      <c r="F192" s="18">
        <f t="shared" si="3"/>
        <v>0.5499999986023258</v>
      </c>
      <c r="G192" s="33">
        <v>1180532.57</v>
      </c>
      <c r="H192" s="19">
        <v>2</v>
      </c>
      <c r="I192" s="19" t="s">
        <v>7</v>
      </c>
    </row>
    <row r="193" spans="1:9" ht="22.5">
      <c r="A193" s="34">
        <v>2019</v>
      </c>
      <c r="B193" s="25" t="s">
        <v>18</v>
      </c>
      <c r="C193" s="25" t="s">
        <v>227</v>
      </c>
      <c r="D193" s="33">
        <v>13375</v>
      </c>
      <c r="E193" s="33">
        <v>13375</v>
      </c>
      <c r="F193" s="18">
        <f t="shared" si="3"/>
        <v>0.55</v>
      </c>
      <c r="G193" s="33">
        <v>7356.25</v>
      </c>
      <c r="H193" s="19">
        <v>3</v>
      </c>
      <c r="I193" s="19" t="s">
        <v>7</v>
      </c>
    </row>
    <row r="194" spans="1:9" ht="22.5">
      <c r="A194" s="34">
        <v>2019</v>
      </c>
      <c r="B194" s="25" t="s">
        <v>15</v>
      </c>
      <c r="C194" s="25" t="s">
        <v>228</v>
      </c>
      <c r="D194" s="33">
        <v>3317395.38</v>
      </c>
      <c r="E194" s="33">
        <v>3317395.38</v>
      </c>
      <c r="F194" s="18">
        <f t="shared" si="3"/>
        <v>0.7000000012057652</v>
      </c>
      <c r="G194" s="33">
        <v>2322176.77</v>
      </c>
      <c r="H194" s="19">
        <v>3</v>
      </c>
      <c r="I194" s="19" t="s">
        <v>7</v>
      </c>
    </row>
    <row r="195" spans="1:9" ht="33.75">
      <c r="A195" s="34">
        <v>2019</v>
      </c>
      <c r="B195" s="25" t="s">
        <v>22</v>
      </c>
      <c r="C195" s="25" t="s">
        <v>229</v>
      </c>
      <c r="D195" s="33">
        <v>92955</v>
      </c>
      <c r="E195" s="33">
        <v>92000</v>
      </c>
      <c r="F195" s="18">
        <f t="shared" si="3"/>
        <v>0.28937478260869565</v>
      </c>
      <c r="G195" s="33">
        <v>26622.48</v>
      </c>
      <c r="H195" s="19">
        <v>4</v>
      </c>
      <c r="I195" s="19" t="s">
        <v>7</v>
      </c>
    </row>
    <row r="196" spans="1:9" ht="22.5">
      <c r="A196" s="34">
        <v>2019</v>
      </c>
      <c r="B196" s="25" t="s">
        <v>231</v>
      </c>
      <c r="C196" s="25" t="s">
        <v>230</v>
      </c>
      <c r="D196" s="33">
        <v>829368</v>
      </c>
      <c r="E196" s="33">
        <v>400000</v>
      </c>
      <c r="F196" s="18">
        <f t="shared" si="3"/>
        <v>0.65</v>
      </c>
      <c r="G196" s="33">
        <v>260000</v>
      </c>
      <c r="H196" s="19">
        <v>4</v>
      </c>
      <c r="I196" s="19" t="s">
        <v>7</v>
      </c>
    </row>
    <row r="197" spans="1:9" ht="33.75">
      <c r="A197" s="34">
        <v>2020</v>
      </c>
      <c r="B197" s="25" t="s">
        <v>18</v>
      </c>
      <c r="C197" s="25" t="s">
        <v>232</v>
      </c>
      <c r="D197" s="33">
        <v>304770</v>
      </c>
      <c r="E197" s="33">
        <v>304770</v>
      </c>
      <c r="F197" s="18">
        <f t="shared" si="3"/>
        <v>0.5435099911408603</v>
      </c>
      <c r="G197" s="33">
        <v>165645.54</v>
      </c>
      <c r="H197" s="19">
        <v>2</v>
      </c>
      <c r="I197" s="19" t="s">
        <v>7</v>
      </c>
    </row>
    <row r="198" spans="1:9" ht="33.75">
      <c r="A198" s="34">
        <v>2020</v>
      </c>
      <c r="B198" s="25" t="s">
        <v>18</v>
      </c>
      <c r="C198" s="25" t="s">
        <v>233</v>
      </c>
      <c r="D198" s="33">
        <v>86259</v>
      </c>
      <c r="E198" s="33">
        <v>54000</v>
      </c>
      <c r="F198" s="18">
        <f t="shared" si="3"/>
        <v>0.5240462962962963</v>
      </c>
      <c r="G198" s="33">
        <v>28298.5</v>
      </c>
      <c r="H198" s="19">
        <v>2</v>
      </c>
      <c r="I198" s="19" t="s">
        <v>7</v>
      </c>
    </row>
    <row r="199" spans="1:9" ht="22.5">
      <c r="A199" s="34">
        <v>2020</v>
      </c>
      <c r="B199" s="25" t="s">
        <v>24</v>
      </c>
      <c r="C199" s="25" t="s">
        <v>234</v>
      </c>
      <c r="D199" s="33">
        <v>258035.63</v>
      </c>
      <c r="E199" s="33">
        <v>220800</v>
      </c>
      <c r="F199" s="18">
        <f t="shared" si="3"/>
        <v>0.55</v>
      </c>
      <c r="G199" s="33">
        <v>121440</v>
      </c>
      <c r="H199" s="19">
        <v>4</v>
      </c>
      <c r="I199" s="19" t="s">
        <v>7</v>
      </c>
    </row>
    <row r="200" spans="1:9" ht="33.75">
      <c r="A200" s="34">
        <v>2020</v>
      </c>
      <c r="B200" s="25" t="s">
        <v>16</v>
      </c>
      <c r="C200" s="25" t="s">
        <v>235</v>
      </c>
      <c r="D200" s="33">
        <v>130573.72</v>
      </c>
      <c r="E200" s="33">
        <v>81850</v>
      </c>
      <c r="F200" s="18">
        <f t="shared" si="3"/>
        <v>0.6</v>
      </c>
      <c r="G200" s="33">
        <v>49110</v>
      </c>
      <c r="H200" s="19">
        <v>4</v>
      </c>
      <c r="I200" s="19" t="s">
        <v>7</v>
      </c>
    </row>
    <row r="201" spans="1:9" ht="45">
      <c r="A201" s="34">
        <v>2020</v>
      </c>
      <c r="B201" s="25" t="s">
        <v>16</v>
      </c>
      <c r="C201" s="25" t="s">
        <v>236</v>
      </c>
      <c r="D201" s="33">
        <v>565473.8</v>
      </c>
      <c r="E201" s="33">
        <v>183600</v>
      </c>
      <c r="F201" s="18">
        <f t="shared" si="3"/>
        <v>0.6</v>
      </c>
      <c r="G201" s="33">
        <v>110160</v>
      </c>
      <c r="H201" s="19">
        <v>4</v>
      </c>
      <c r="I201" s="19" t="s">
        <v>7</v>
      </c>
    </row>
    <row r="202" spans="1:9" ht="33.75">
      <c r="A202" s="34">
        <v>2020</v>
      </c>
      <c r="B202" s="25" t="s">
        <v>16</v>
      </c>
      <c r="C202" s="25" t="s">
        <v>237</v>
      </c>
      <c r="D202" s="33">
        <v>582001</v>
      </c>
      <c r="E202" s="33">
        <v>582001</v>
      </c>
      <c r="F202" s="18">
        <f t="shared" si="3"/>
        <v>0.6</v>
      </c>
      <c r="G202" s="33">
        <v>349200.6</v>
      </c>
      <c r="H202" s="19">
        <v>4</v>
      </c>
      <c r="I202" s="19" t="s">
        <v>7</v>
      </c>
    </row>
    <row r="203" spans="1:9" ht="22.5">
      <c r="A203" s="34">
        <v>2020</v>
      </c>
      <c r="B203" s="25" t="s">
        <v>16</v>
      </c>
      <c r="C203" s="25" t="s">
        <v>238</v>
      </c>
      <c r="D203" s="33">
        <v>641631</v>
      </c>
      <c r="E203" s="33">
        <v>508800</v>
      </c>
      <c r="F203" s="18">
        <f t="shared" si="3"/>
        <v>0.6</v>
      </c>
      <c r="G203" s="33">
        <v>305280</v>
      </c>
      <c r="H203" s="19">
        <v>4</v>
      </c>
      <c r="I203" s="19" t="s">
        <v>7</v>
      </c>
    </row>
    <row r="204" spans="1:9" ht="22.5">
      <c r="A204" s="34">
        <v>2020</v>
      </c>
      <c r="B204" s="25" t="s">
        <v>30</v>
      </c>
      <c r="C204" s="25" t="s">
        <v>239</v>
      </c>
      <c r="D204" s="33">
        <v>10600</v>
      </c>
      <c r="E204" s="33">
        <v>2400</v>
      </c>
      <c r="F204" s="18">
        <f t="shared" si="3"/>
        <v>0.5</v>
      </c>
      <c r="G204" s="33">
        <v>1200</v>
      </c>
      <c r="H204" s="19">
        <v>4</v>
      </c>
      <c r="I204" s="19" t="s">
        <v>10</v>
      </c>
    </row>
    <row r="205" spans="1:9" ht="45">
      <c r="A205" s="34">
        <v>2020</v>
      </c>
      <c r="B205" s="25" t="s">
        <v>30</v>
      </c>
      <c r="C205" s="25" t="s">
        <v>240</v>
      </c>
      <c r="D205" s="33">
        <v>253282.89</v>
      </c>
      <c r="E205" s="33">
        <v>150000</v>
      </c>
      <c r="F205" s="18">
        <f t="shared" si="3"/>
        <v>0.7</v>
      </c>
      <c r="G205" s="33">
        <v>105000</v>
      </c>
      <c r="H205" s="19">
        <v>5</v>
      </c>
      <c r="I205" s="19" t="s">
        <v>10</v>
      </c>
    </row>
    <row r="206" spans="1:9" ht="45">
      <c r="A206" s="16">
        <v>2020</v>
      </c>
      <c r="B206" s="25" t="s">
        <v>30</v>
      </c>
      <c r="C206" s="25" t="s">
        <v>241</v>
      </c>
      <c r="D206" s="17">
        <v>62777.6</v>
      </c>
      <c r="E206" s="17">
        <v>62777.6</v>
      </c>
      <c r="F206" s="18">
        <f t="shared" si="3"/>
        <v>0.6</v>
      </c>
      <c r="G206" s="17">
        <v>37666.56</v>
      </c>
      <c r="H206" s="19">
        <v>2</v>
      </c>
      <c r="I206" s="19" t="s">
        <v>7</v>
      </c>
    </row>
    <row r="207" spans="1:9" ht="33.75">
      <c r="A207" s="16">
        <v>2020</v>
      </c>
      <c r="B207" s="25" t="s">
        <v>30</v>
      </c>
      <c r="C207" s="25" t="s">
        <v>242</v>
      </c>
      <c r="D207" s="17">
        <v>297429</v>
      </c>
      <c r="E207" s="17">
        <v>285300</v>
      </c>
      <c r="F207" s="18">
        <f t="shared" si="3"/>
        <v>0.6</v>
      </c>
      <c r="G207" s="17">
        <v>171180</v>
      </c>
      <c r="H207" s="19">
        <v>2</v>
      </c>
      <c r="I207" s="19" t="s">
        <v>7</v>
      </c>
    </row>
    <row r="208" spans="1:9" ht="33.75">
      <c r="A208" s="16">
        <v>2020</v>
      </c>
      <c r="B208" s="25" t="s">
        <v>30</v>
      </c>
      <c r="C208" s="25" t="s">
        <v>243</v>
      </c>
      <c r="D208" s="17">
        <v>387388</v>
      </c>
      <c r="E208" s="17">
        <v>387388</v>
      </c>
      <c r="F208" s="18">
        <f t="shared" si="3"/>
        <v>0.6</v>
      </c>
      <c r="G208" s="17">
        <v>232432.8</v>
      </c>
      <c r="H208" s="19">
        <v>2</v>
      </c>
      <c r="I208" s="19" t="s">
        <v>7</v>
      </c>
    </row>
    <row r="209" spans="1:9" ht="33.75">
      <c r="A209" s="16">
        <v>2020</v>
      </c>
      <c r="B209" s="25" t="s">
        <v>30</v>
      </c>
      <c r="C209" s="25" t="s">
        <v>244</v>
      </c>
      <c r="D209" s="17">
        <v>94836.34</v>
      </c>
      <c r="E209" s="17">
        <v>94836.34</v>
      </c>
      <c r="F209" s="18">
        <f t="shared" si="3"/>
        <v>0.6</v>
      </c>
      <c r="G209" s="17">
        <v>56901.804</v>
      </c>
      <c r="H209" s="19">
        <v>2</v>
      </c>
      <c r="I209" s="19" t="s">
        <v>7</v>
      </c>
    </row>
    <row r="210" spans="1:9" ht="45">
      <c r="A210" s="16">
        <v>2020</v>
      </c>
      <c r="B210" s="25" t="s">
        <v>18</v>
      </c>
      <c r="C210" s="25" t="s">
        <v>245</v>
      </c>
      <c r="D210" s="17">
        <v>2263765</v>
      </c>
      <c r="E210" s="17">
        <v>1180500</v>
      </c>
      <c r="F210" s="18">
        <f t="shared" si="3"/>
        <v>0.6</v>
      </c>
      <c r="G210" s="17">
        <v>708300</v>
      </c>
      <c r="H210" s="19">
        <v>2</v>
      </c>
      <c r="I210" s="19" t="s">
        <v>7</v>
      </c>
    </row>
    <row r="211" spans="1:9" ht="45">
      <c r="A211" s="16">
        <v>2020</v>
      </c>
      <c r="B211" s="25" t="s">
        <v>18</v>
      </c>
      <c r="C211" s="25" t="s">
        <v>246</v>
      </c>
      <c r="D211" s="17">
        <v>104891.3</v>
      </c>
      <c r="E211" s="17">
        <v>87000</v>
      </c>
      <c r="F211" s="18">
        <f t="shared" si="3"/>
        <v>0.6</v>
      </c>
      <c r="G211" s="17">
        <v>52200</v>
      </c>
      <c r="H211" s="19">
        <v>2</v>
      </c>
      <c r="I211" s="19" t="s">
        <v>7</v>
      </c>
    </row>
    <row r="212" spans="1:9" ht="33.75">
      <c r="A212" s="16">
        <v>2020</v>
      </c>
      <c r="B212" s="25" t="s">
        <v>18</v>
      </c>
      <c r="C212" s="25" t="s">
        <v>247</v>
      </c>
      <c r="D212" s="17">
        <v>5059760</v>
      </c>
      <c r="E212" s="17">
        <v>2000000</v>
      </c>
      <c r="F212" s="18">
        <f t="shared" si="3"/>
        <v>0.55</v>
      </c>
      <c r="G212" s="17">
        <v>1100000</v>
      </c>
      <c r="H212" s="19">
        <v>3</v>
      </c>
      <c r="I212" s="19" t="s">
        <v>7</v>
      </c>
    </row>
    <row r="213" spans="1:9" ht="33.75">
      <c r="A213" s="16">
        <v>2020</v>
      </c>
      <c r="B213" s="25" t="s">
        <v>16</v>
      </c>
      <c r="C213" s="25" t="s">
        <v>248</v>
      </c>
      <c r="D213" s="17">
        <v>195138.5</v>
      </c>
      <c r="E213" s="17">
        <v>184000</v>
      </c>
      <c r="F213" s="18">
        <f t="shared" si="3"/>
        <v>0.6</v>
      </c>
      <c r="G213" s="17">
        <v>110400</v>
      </c>
      <c r="H213" s="19">
        <v>4</v>
      </c>
      <c r="I213" s="19" t="s">
        <v>7</v>
      </c>
    </row>
    <row r="214" spans="1:9" ht="33.75">
      <c r="A214" s="16">
        <v>2020</v>
      </c>
      <c r="B214" s="25" t="s">
        <v>16</v>
      </c>
      <c r="C214" s="25" t="s">
        <v>249</v>
      </c>
      <c r="D214" s="17">
        <v>227412.5</v>
      </c>
      <c r="E214" s="17">
        <v>182000</v>
      </c>
      <c r="F214" s="18">
        <f t="shared" si="3"/>
        <v>0.55</v>
      </c>
      <c r="G214" s="17">
        <v>100100</v>
      </c>
      <c r="H214" s="19">
        <v>4</v>
      </c>
      <c r="I214" s="19" t="s">
        <v>7</v>
      </c>
    </row>
    <row r="215" spans="1:9" ht="33.75">
      <c r="A215" s="16">
        <v>2020</v>
      </c>
      <c r="B215" s="25" t="s">
        <v>18</v>
      </c>
      <c r="C215" s="25" t="s">
        <v>250</v>
      </c>
      <c r="D215" s="17"/>
      <c r="E215" s="17"/>
      <c r="F215" s="18"/>
      <c r="G215" s="17"/>
      <c r="H215" s="19"/>
      <c r="I215" s="19"/>
    </row>
    <row r="216" spans="1:9" ht="12">
      <c r="A216" s="16">
        <v>2020</v>
      </c>
      <c r="B216" s="25" t="s">
        <v>8</v>
      </c>
      <c r="C216" s="25" t="s">
        <v>251</v>
      </c>
      <c r="D216" s="17"/>
      <c r="E216" s="17"/>
      <c r="F216" s="18"/>
      <c r="G216" s="17"/>
      <c r="H216" s="19"/>
      <c r="I216" s="19"/>
    </row>
    <row r="217" spans="1:9" ht="22.5">
      <c r="A217" s="16">
        <v>2020</v>
      </c>
      <c r="B217" s="25" t="s">
        <v>252</v>
      </c>
      <c r="C217" s="25" t="s">
        <v>253</v>
      </c>
      <c r="D217" s="17">
        <v>12840</v>
      </c>
      <c r="E217" s="17">
        <v>9840</v>
      </c>
      <c r="F217" s="18">
        <f aca="true" t="shared" si="4" ref="F217:F231">G217/E217</f>
        <v>0.7</v>
      </c>
      <c r="G217" s="17">
        <v>6888</v>
      </c>
      <c r="H217" s="19">
        <v>1</v>
      </c>
      <c r="I217" s="19" t="s">
        <v>10</v>
      </c>
    </row>
    <row r="218" spans="1:9" ht="45">
      <c r="A218" s="16">
        <v>2020</v>
      </c>
      <c r="B218" s="25" t="s">
        <v>12</v>
      </c>
      <c r="C218" s="25" t="s">
        <v>254</v>
      </c>
      <c r="D218" s="17">
        <v>132129.73</v>
      </c>
      <c r="E218" s="17">
        <v>66000</v>
      </c>
      <c r="F218" s="18">
        <f t="shared" si="4"/>
        <v>0.55</v>
      </c>
      <c r="G218" s="17">
        <v>36300</v>
      </c>
      <c r="H218" s="19">
        <v>2</v>
      </c>
      <c r="I218" s="19" t="s">
        <v>7</v>
      </c>
    </row>
    <row r="219" spans="1:9" ht="33.75">
      <c r="A219" s="16">
        <v>2020</v>
      </c>
      <c r="B219" s="25" t="s">
        <v>12</v>
      </c>
      <c r="C219" s="25" t="s">
        <v>255</v>
      </c>
      <c r="D219" s="17">
        <v>127241.89</v>
      </c>
      <c r="E219" s="17">
        <v>42000</v>
      </c>
      <c r="F219" s="18">
        <f t="shared" si="4"/>
        <v>0.55</v>
      </c>
      <c r="G219" s="17">
        <v>23100</v>
      </c>
      <c r="H219" s="19">
        <v>2</v>
      </c>
      <c r="I219" s="19" t="s">
        <v>7</v>
      </c>
    </row>
    <row r="220" spans="1:9" ht="33.75">
      <c r="A220" s="16">
        <v>2020</v>
      </c>
      <c r="B220" s="25" t="s">
        <v>12</v>
      </c>
      <c r="C220" s="25" t="s">
        <v>256</v>
      </c>
      <c r="D220" s="17">
        <v>93206.74</v>
      </c>
      <c r="E220" s="17">
        <v>60000</v>
      </c>
      <c r="F220" s="18">
        <f t="shared" si="4"/>
        <v>0.55</v>
      </c>
      <c r="G220" s="17">
        <v>33000</v>
      </c>
      <c r="H220" s="19">
        <v>2</v>
      </c>
      <c r="I220" s="19" t="s">
        <v>7</v>
      </c>
    </row>
    <row r="221" spans="1:9" ht="33.75">
      <c r="A221" s="16">
        <v>2020</v>
      </c>
      <c r="B221" s="25" t="s">
        <v>12</v>
      </c>
      <c r="C221" s="25" t="s">
        <v>257</v>
      </c>
      <c r="D221" s="17">
        <v>315331.36</v>
      </c>
      <c r="E221" s="17">
        <v>235500</v>
      </c>
      <c r="F221" s="18">
        <f t="shared" si="4"/>
        <v>0.55</v>
      </c>
      <c r="G221" s="17">
        <v>129525</v>
      </c>
      <c r="H221" s="19">
        <v>2</v>
      </c>
      <c r="I221" s="19" t="s">
        <v>7</v>
      </c>
    </row>
    <row r="222" spans="1:9" ht="33.75">
      <c r="A222" s="16">
        <v>2020</v>
      </c>
      <c r="B222" s="25" t="s">
        <v>18</v>
      </c>
      <c r="C222" s="25" t="s">
        <v>258</v>
      </c>
      <c r="D222" s="17">
        <v>527631.06</v>
      </c>
      <c r="E222" s="17">
        <v>527631.06</v>
      </c>
      <c r="F222" s="18">
        <f t="shared" si="4"/>
        <v>0.5999999886284176</v>
      </c>
      <c r="G222" s="17">
        <v>316578.63</v>
      </c>
      <c r="H222" s="19">
        <v>2</v>
      </c>
      <c r="I222" s="19" t="s">
        <v>7</v>
      </c>
    </row>
    <row r="223" spans="1:9" ht="45">
      <c r="A223" s="16">
        <v>2020</v>
      </c>
      <c r="B223" s="25" t="s">
        <v>18</v>
      </c>
      <c r="C223" s="25" t="s">
        <v>259</v>
      </c>
      <c r="D223" s="17">
        <v>163129</v>
      </c>
      <c r="E223" s="17">
        <v>123000</v>
      </c>
      <c r="F223" s="18">
        <f t="shared" si="4"/>
        <v>0.55</v>
      </c>
      <c r="G223" s="17">
        <v>67650</v>
      </c>
      <c r="H223" s="19">
        <v>2</v>
      </c>
      <c r="I223" s="19" t="s">
        <v>7</v>
      </c>
    </row>
    <row r="224" spans="1:9" ht="45">
      <c r="A224" s="16">
        <v>2020</v>
      </c>
      <c r="B224" s="25" t="s">
        <v>18</v>
      </c>
      <c r="C224" s="25" t="s">
        <v>260</v>
      </c>
      <c r="D224" s="17"/>
      <c r="E224" s="17"/>
      <c r="F224" s="18"/>
      <c r="G224" s="17"/>
      <c r="H224" s="19"/>
      <c r="I224" s="19"/>
    </row>
    <row r="225" spans="1:9" ht="22.5">
      <c r="A225" s="16">
        <v>2020</v>
      </c>
      <c r="B225" s="25" t="s">
        <v>16</v>
      </c>
      <c r="C225" s="25" t="s">
        <v>261</v>
      </c>
      <c r="D225" s="17">
        <v>572423.89</v>
      </c>
      <c r="E225" s="17">
        <v>572423.89</v>
      </c>
      <c r="F225" s="18">
        <f t="shared" si="4"/>
        <v>0.5500000008734786</v>
      </c>
      <c r="G225" s="17">
        <v>314833.14</v>
      </c>
      <c r="H225" s="19">
        <v>3</v>
      </c>
      <c r="I225" s="19" t="s">
        <v>7</v>
      </c>
    </row>
    <row r="226" spans="1:9" ht="45">
      <c r="A226" s="16">
        <v>2020</v>
      </c>
      <c r="B226" s="25" t="s">
        <v>8</v>
      </c>
      <c r="C226" s="25" t="s">
        <v>262</v>
      </c>
      <c r="D226" s="17">
        <v>385654.4</v>
      </c>
      <c r="E226" s="17">
        <v>290000</v>
      </c>
      <c r="F226" s="18">
        <f t="shared" si="4"/>
        <v>0.65</v>
      </c>
      <c r="G226" s="17">
        <v>188500</v>
      </c>
      <c r="H226" s="19">
        <v>4</v>
      </c>
      <c r="I226" s="19" t="s">
        <v>7</v>
      </c>
    </row>
    <row r="227" spans="1:9" ht="22.5">
      <c r="A227" s="16">
        <v>2020</v>
      </c>
      <c r="B227" s="25" t="s">
        <v>263</v>
      </c>
      <c r="C227" s="25" t="s">
        <v>264</v>
      </c>
      <c r="D227" s="17">
        <v>117325</v>
      </c>
      <c r="E227" s="17">
        <v>45000</v>
      </c>
      <c r="F227" s="18">
        <f t="shared" si="4"/>
        <v>0.7</v>
      </c>
      <c r="G227" s="17">
        <v>31500</v>
      </c>
      <c r="H227" s="19">
        <v>5</v>
      </c>
      <c r="I227" s="19" t="s">
        <v>7</v>
      </c>
    </row>
    <row r="228" spans="1:9" ht="33.75">
      <c r="A228" s="16">
        <v>2020</v>
      </c>
      <c r="B228" s="25" t="s">
        <v>12</v>
      </c>
      <c r="C228" s="25" t="s">
        <v>265</v>
      </c>
      <c r="D228" s="17">
        <v>114545.07</v>
      </c>
      <c r="E228" s="17">
        <v>39000</v>
      </c>
      <c r="F228" s="18">
        <f t="shared" si="4"/>
        <v>0.55</v>
      </c>
      <c r="G228" s="17">
        <v>21450</v>
      </c>
      <c r="H228" s="19">
        <v>2</v>
      </c>
      <c r="I228" s="19" t="s">
        <v>7</v>
      </c>
    </row>
    <row r="229" spans="1:9" ht="22.5">
      <c r="A229" s="16">
        <v>2020</v>
      </c>
      <c r="B229" s="25" t="s">
        <v>12</v>
      </c>
      <c r="C229" s="25" t="s">
        <v>266</v>
      </c>
      <c r="D229" s="17">
        <v>34637.37</v>
      </c>
      <c r="E229" s="17">
        <v>34637.37</v>
      </c>
      <c r="F229" s="18">
        <f t="shared" si="4"/>
        <v>0.49999985564723876</v>
      </c>
      <c r="G229" s="17">
        <v>17318.68</v>
      </c>
      <c r="H229" s="19">
        <v>2</v>
      </c>
      <c r="I229" s="19" t="s">
        <v>10</v>
      </c>
    </row>
    <row r="230" spans="1:9" ht="45">
      <c r="A230" s="16">
        <v>2020</v>
      </c>
      <c r="B230" s="25" t="s">
        <v>16</v>
      </c>
      <c r="C230" s="25" t="s">
        <v>267</v>
      </c>
      <c r="D230" s="17">
        <v>2327285.71</v>
      </c>
      <c r="E230" s="17">
        <v>816000</v>
      </c>
      <c r="F230" s="18">
        <f t="shared" si="4"/>
        <v>0.6</v>
      </c>
      <c r="G230" s="17">
        <v>489600</v>
      </c>
      <c r="H230" s="19">
        <v>4</v>
      </c>
      <c r="I230" s="19" t="s">
        <v>7</v>
      </c>
    </row>
    <row r="231" spans="1:9" ht="22.5">
      <c r="A231" s="16">
        <v>2020</v>
      </c>
      <c r="B231" s="25" t="s">
        <v>18</v>
      </c>
      <c r="C231" s="25" t="s">
        <v>268</v>
      </c>
      <c r="D231" s="17">
        <v>10907</v>
      </c>
      <c r="E231" s="17">
        <v>10000</v>
      </c>
      <c r="F231" s="18">
        <f t="shared" si="4"/>
        <v>0.5</v>
      </c>
      <c r="G231" s="17">
        <v>5000</v>
      </c>
      <c r="H231" s="19">
        <v>4</v>
      </c>
      <c r="I231" s="19" t="s">
        <v>7</v>
      </c>
    </row>
    <row r="232" spans="1:9" ht="33.75">
      <c r="A232" s="16">
        <v>2021</v>
      </c>
      <c r="B232" s="25" t="s">
        <v>24</v>
      </c>
      <c r="C232" s="25" t="s">
        <v>272</v>
      </c>
      <c r="D232" s="17">
        <v>230000</v>
      </c>
      <c r="E232" s="17">
        <v>100000</v>
      </c>
      <c r="F232" s="18">
        <f aca="true" t="shared" si="5" ref="F232:F243">G232/E232</f>
        <v>0.6</v>
      </c>
      <c r="G232" s="17">
        <v>60000</v>
      </c>
      <c r="H232" s="19">
        <v>1</v>
      </c>
      <c r="I232" s="19" t="s">
        <v>10</v>
      </c>
    </row>
    <row r="233" spans="1:9" ht="33.75">
      <c r="A233" s="16">
        <v>2021</v>
      </c>
      <c r="B233" s="25" t="s">
        <v>12</v>
      </c>
      <c r="C233" s="25" t="s">
        <v>273</v>
      </c>
      <c r="D233" s="17">
        <v>77250</v>
      </c>
      <c r="E233" s="17">
        <v>68250.5</v>
      </c>
      <c r="F233" s="18">
        <f t="shared" si="5"/>
        <v>0.5</v>
      </c>
      <c r="G233" s="17">
        <v>34125.25</v>
      </c>
      <c r="H233" s="19">
        <v>2</v>
      </c>
      <c r="I233" s="19" t="s">
        <v>7</v>
      </c>
    </row>
    <row r="234" spans="1:9" ht="33.75">
      <c r="A234" s="16">
        <v>2021</v>
      </c>
      <c r="B234" s="25" t="s">
        <v>12</v>
      </c>
      <c r="C234" s="25" t="s">
        <v>274</v>
      </c>
      <c r="D234" s="17">
        <v>117275.27</v>
      </c>
      <c r="E234" s="17">
        <v>102300</v>
      </c>
      <c r="F234" s="18">
        <f t="shared" si="5"/>
        <v>0.55</v>
      </c>
      <c r="G234" s="17">
        <v>56265.00000000001</v>
      </c>
      <c r="H234" s="19">
        <v>2</v>
      </c>
      <c r="I234" s="19" t="s">
        <v>7</v>
      </c>
    </row>
    <row r="235" spans="1:9" ht="33.75">
      <c r="A235" s="16">
        <v>2021</v>
      </c>
      <c r="B235" s="25" t="s">
        <v>12</v>
      </c>
      <c r="C235" s="25" t="s">
        <v>275</v>
      </c>
      <c r="D235" s="17">
        <v>109018.36</v>
      </c>
      <c r="E235" s="17">
        <v>90000</v>
      </c>
      <c r="F235" s="18">
        <f t="shared" si="5"/>
        <v>0.55</v>
      </c>
      <c r="G235" s="17">
        <v>49500</v>
      </c>
      <c r="H235" s="19">
        <v>2</v>
      </c>
      <c r="I235" s="19" t="s">
        <v>7</v>
      </c>
    </row>
    <row r="236" spans="1:9" ht="33.75">
      <c r="A236" s="16">
        <v>2021</v>
      </c>
      <c r="B236" s="25" t="s">
        <v>12</v>
      </c>
      <c r="C236" s="25" t="s">
        <v>276</v>
      </c>
      <c r="D236" s="17">
        <v>132959.17</v>
      </c>
      <c r="E236" s="17">
        <v>105000</v>
      </c>
      <c r="F236" s="18">
        <f t="shared" si="5"/>
        <v>0.55</v>
      </c>
      <c r="G236" s="17">
        <v>57750.00000000001</v>
      </c>
      <c r="H236" s="19">
        <v>2</v>
      </c>
      <c r="I236" s="19" t="s">
        <v>7</v>
      </c>
    </row>
    <row r="237" spans="1:9" ht="33.75">
      <c r="A237" s="16">
        <v>2021</v>
      </c>
      <c r="B237" s="25" t="s">
        <v>12</v>
      </c>
      <c r="C237" s="25" t="s">
        <v>277</v>
      </c>
      <c r="D237" s="17">
        <v>63339.99</v>
      </c>
      <c r="E237" s="17">
        <v>48000</v>
      </c>
      <c r="F237" s="18">
        <f t="shared" si="5"/>
        <v>0.55</v>
      </c>
      <c r="G237" s="17">
        <v>26400</v>
      </c>
      <c r="H237" s="19">
        <v>2</v>
      </c>
      <c r="I237" s="19" t="s">
        <v>7</v>
      </c>
    </row>
    <row r="238" spans="1:9" ht="33.75">
      <c r="A238" s="16">
        <v>2021</v>
      </c>
      <c r="B238" s="25" t="s">
        <v>12</v>
      </c>
      <c r="C238" s="25" t="s">
        <v>278</v>
      </c>
      <c r="D238" s="17">
        <v>56303.13</v>
      </c>
      <c r="E238" s="17">
        <v>49553.13</v>
      </c>
      <c r="F238" s="18">
        <f t="shared" si="5"/>
        <v>0.5499999697294601</v>
      </c>
      <c r="G238" s="17">
        <v>27254.22</v>
      </c>
      <c r="H238" s="19">
        <v>2</v>
      </c>
      <c r="I238" s="19" t="s">
        <v>7</v>
      </c>
    </row>
    <row r="239" spans="1:9" ht="33.75">
      <c r="A239" s="16">
        <v>2021</v>
      </c>
      <c r="B239" s="25" t="s">
        <v>18</v>
      </c>
      <c r="C239" s="25" t="s">
        <v>279</v>
      </c>
      <c r="D239" s="17">
        <v>168457.5</v>
      </c>
      <c r="E239" s="17">
        <v>150000</v>
      </c>
      <c r="F239" s="18">
        <f t="shared" si="5"/>
        <v>0.5</v>
      </c>
      <c r="G239" s="17">
        <v>75000</v>
      </c>
      <c r="H239" s="19">
        <v>4</v>
      </c>
      <c r="I239" s="19" t="s">
        <v>7</v>
      </c>
    </row>
    <row r="240" spans="1:9" ht="33.75">
      <c r="A240" s="16">
        <v>2021</v>
      </c>
      <c r="B240" s="25" t="s">
        <v>16</v>
      </c>
      <c r="C240" s="25" t="s">
        <v>280</v>
      </c>
      <c r="D240" s="17">
        <v>264057.42</v>
      </c>
      <c r="E240" s="17">
        <v>160800</v>
      </c>
      <c r="F240" s="18">
        <f t="shared" si="5"/>
        <v>0.6</v>
      </c>
      <c r="G240" s="17">
        <v>96480</v>
      </c>
      <c r="H240" s="19">
        <v>4</v>
      </c>
      <c r="I240" s="19" t="s">
        <v>7</v>
      </c>
    </row>
    <row r="241" spans="1:9" ht="45">
      <c r="A241" s="16">
        <v>2021</v>
      </c>
      <c r="B241" s="25" t="s">
        <v>16</v>
      </c>
      <c r="C241" s="25" t="s">
        <v>281</v>
      </c>
      <c r="D241" s="17">
        <v>369525</v>
      </c>
      <c r="E241" s="17">
        <v>369525</v>
      </c>
      <c r="F241" s="18">
        <f t="shared" si="5"/>
        <v>0.6</v>
      </c>
      <c r="G241" s="17">
        <v>221715</v>
      </c>
      <c r="H241" s="19">
        <v>4</v>
      </c>
      <c r="I241" s="19" t="s">
        <v>7</v>
      </c>
    </row>
    <row r="242" spans="1:9" ht="33.75">
      <c r="A242" s="16">
        <v>2021</v>
      </c>
      <c r="B242" s="25" t="s">
        <v>16</v>
      </c>
      <c r="C242" s="25" t="s">
        <v>282</v>
      </c>
      <c r="D242" s="17">
        <v>66770.28</v>
      </c>
      <c r="E242" s="17">
        <v>61600</v>
      </c>
      <c r="F242" s="18">
        <f t="shared" si="5"/>
        <v>0.6</v>
      </c>
      <c r="G242" s="17">
        <v>36960</v>
      </c>
      <c r="H242" s="19">
        <v>4</v>
      </c>
      <c r="I242" s="19" t="s">
        <v>7</v>
      </c>
    </row>
    <row r="243" spans="1:9" ht="12">
      <c r="A243" s="16">
        <v>2021</v>
      </c>
      <c r="B243" s="25" t="s">
        <v>8</v>
      </c>
      <c r="C243" s="25" t="s">
        <v>283</v>
      </c>
      <c r="D243" s="17">
        <v>38360</v>
      </c>
      <c r="E243" s="17">
        <v>10000</v>
      </c>
      <c r="F243" s="18">
        <f t="shared" si="5"/>
        <v>0.5</v>
      </c>
      <c r="G243" s="17">
        <v>5000</v>
      </c>
      <c r="H243" s="19">
        <v>4</v>
      </c>
      <c r="I243" s="19" t="s">
        <v>7</v>
      </c>
    </row>
    <row r="244" spans="1:9" ht="22.5">
      <c r="A244" s="16">
        <v>2021</v>
      </c>
      <c r="B244" s="25" t="s">
        <v>16</v>
      </c>
      <c r="C244" s="25" t="s">
        <v>284</v>
      </c>
      <c r="D244" s="17">
        <v>44260.4</v>
      </c>
      <c r="E244" s="17">
        <v>22500</v>
      </c>
      <c r="F244" s="18">
        <f>G244/E244</f>
        <v>0.55</v>
      </c>
      <c r="G244" s="17">
        <v>12375</v>
      </c>
      <c r="H244" s="19">
        <v>2</v>
      </c>
      <c r="I244" s="19" t="s">
        <v>7</v>
      </c>
    </row>
    <row r="245" spans="1:9" ht="22.5">
      <c r="A245" s="16">
        <v>2021</v>
      </c>
      <c r="B245" s="25" t="s">
        <v>16</v>
      </c>
      <c r="C245" s="25" t="s">
        <v>285</v>
      </c>
      <c r="D245" s="17">
        <v>231266.73</v>
      </c>
      <c r="E245" s="17">
        <v>225000</v>
      </c>
      <c r="F245" s="18">
        <f>G245/E245</f>
        <v>0.55</v>
      </c>
      <c r="G245" s="17">
        <v>123750</v>
      </c>
      <c r="H245" s="19">
        <v>2</v>
      </c>
      <c r="I245" s="19" t="s">
        <v>7</v>
      </c>
    </row>
    <row r="246" spans="1:9" ht="45">
      <c r="A246" s="16">
        <v>2021</v>
      </c>
      <c r="B246" s="25" t="s">
        <v>12</v>
      </c>
      <c r="C246" s="25" t="s">
        <v>286</v>
      </c>
      <c r="D246" s="17">
        <v>222612.62</v>
      </c>
      <c r="E246" s="17">
        <v>212000</v>
      </c>
      <c r="F246" s="18">
        <f>G246/E246</f>
        <v>0.6</v>
      </c>
      <c r="G246" s="17">
        <v>127200</v>
      </c>
      <c r="H246" s="19">
        <v>4</v>
      </c>
      <c r="I246" s="19" t="s">
        <v>7</v>
      </c>
    </row>
    <row r="247" spans="1:9" ht="22.5">
      <c r="A247" s="16">
        <v>2021</v>
      </c>
      <c r="B247" s="25" t="s">
        <v>12</v>
      </c>
      <c r="C247" s="25" t="s">
        <v>296</v>
      </c>
      <c r="D247" s="17">
        <v>40170.78</v>
      </c>
      <c r="E247" s="17">
        <v>33000</v>
      </c>
      <c r="F247" s="18">
        <f aca="true" t="shared" si="6" ref="F247:F256">G247/E247</f>
        <v>0.55</v>
      </c>
      <c r="G247" s="17">
        <v>18150</v>
      </c>
      <c r="H247" s="19">
        <v>2</v>
      </c>
      <c r="I247" s="19" t="s">
        <v>7</v>
      </c>
    </row>
    <row r="248" spans="1:9" ht="33.75">
      <c r="A248" s="16">
        <v>2021</v>
      </c>
      <c r="B248" s="25" t="s">
        <v>12</v>
      </c>
      <c r="C248" s="25" t="s">
        <v>297</v>
      </c>
      <c r="D248" s="17">
        <v>34346.06</v>
      </c>
      <c r="E248" s="17">
        <v>30000</v>
      </c>
      <c r="F248" s="18">
        <f t="shared" si="6"/>
        <v>0.55</v>
      </c>
      <c r="G248" s="17">
        <v>16500</v>
      </c>
      <c r="H248" s="19">
        <v>2</v>
      </c>
      <c r="I248" s="19" t="s">
        <v>7</v>
      </c>
    </row>
    <row r="249" spans="1:9" ht="22.5">
      <c r="A249" s="16">
        <v>2021</v>
      </c>
      <c r="B249" s="25" t="s">
        <v>12</v>
      </c>
      <c r="C249" s="25" t="s">
        <v>298</v>
      </c>
      <c r="D249" s="17">
        <v>113070.04</v>
      </c>
      <c r="E249" s="17">
        <v>60000</v>
      </c>
      <c r="F249" s="18">
        <f t="shared" si="6"/>
        <v>0.5</v>
      </c>
      <c r="G249" s="17">
        <v>30000</v>
      </c>
      <c r="H249" s="19">
        <v>2</v>
      </c>
      <c r="I249" s="19" t="s">
        <v>7</v>
      </c>
    </row>
    <row r="250" spans="1:9" ht="33.75">
      <c r="A250" s="16">
        <v>2021</v>
      </c>
      <c r="B250" s="25" t="s">
        <v>16</v>
      </c>
      <c r="C250" s="25" t="s">
        <v>299</v>
      </c>
      <c r="D250" s="17">
        <v>43020.53</v>
      </c>
      <c r="E250" s="17">
        <v>39000</v>
      </c>
      <c r="F250" s="18">
        <f t="shared" si="6"/>
        <v>0.5</v>
      </c>
      <c r="G250" s="17">
        <v>19500</v>
      </c>
      <c r="H250" s="19">
        <v>2</v>
      </c>
      <c r="I250" s="19" t="s">
        <v>7</v>
      </c>
    </row>
    <row r="251" spans="1:9" ht="33.75">
      <c r="A251" s="16">
        <v>2021</v>
      </c>
      <c r="B251" s="25" t="s">
        <v>16</v>
      </c>
      <c r="C251" s="25" t="s">
        <v>305</v>
      </c>
      <c r="D251" s="17">
        <v>140270</v>
      </c>
      <c r="E251" s="17">
        <v>90000</v>
      </c>
      <c r="F251" s="18">
        <f t="shared" si="6"/>
        <v>0.6</v>
      </c>
      <c r="G251" s="17">
        <v>54000</v>
      </c>
      <c r="H251" s="19">
        <v>2</v>
      </c>
      <c r="I251" s="19" t="s">
        <v>7</v>
      </c>
    </row>
    <row r="252" spans="1:9" ht="33.75">
      <c r="A252" s="16">
        <v>2021</v>
      </c>
      <c r="B252" s="25" t="s">
        <v>18</v>
      </c>
      <c r="C252" s="25" t="s">
        <v>300</v>
      </c>
      <c r="D252" s="17">
        <v>77748</v>
      </c>
      <c r="E252" s="17">
        <v>77748</v>
      </c>
      <c r="F252" s="18">
        <f t="shared" si="6"/>
        <v>0.6499999999999999</v>
      </c>
      <c r="G252" s="17">
        <v>50536.2</v>
      </c>
      <c r="H252" s="19">
        <v>2</v>
      </c>
      <c r="I252" s="19" t="s">
        <v>7</v>
      </c>
    </row>
    <row r="253" spans="1:9" ht="33.75">
      <c r="A253" s="16">
        <v>2021</v>
      </c>
      <c r="B253" s="25" t="s">
        <v>18</v>
      </c>
      <c r="C253" s="25" t="s">
        <v>301</v>
      </c>
      <c r="D253" s="17">
        <v>219512.5</v>
      </c>
      <c r="E253" s="17">
        <v>156000</v>
      </c>
      <c r="F253" s="18">
        <f t="shared" si="6"/>
        <v>0.65</v>
      </c>
      <c r="G253" s="17">
        <v>101400</v>
      </c>
      <c r="H253" s="19">
        <v>2</v>
      </c>
      <c r="I253" s="19" t="s">
        <v>7</v>
      </c>
    </row>
    <row r="254" spans="1:9" ht="22.5">
      <c r="A254" s="16">
        <v>2021</v>
      </c>
      <c r="B254" s="25" t="s">
        <v>295</v>
      </c>
      <c r="C254" s="25" t="s">
        <v>302</v>
      </c>
      <c r="D254" s="17">
        <v>31500</v>
      </c>
      <c r="E254" s="17">
        <v>31500</v>
      </c>
      <c r="F254" s="18">
        <f t="shared" si="6"/>
        <v>0.5</v>
      </c>
      <c r="G254" s="17">
        <v>15750</v>
      </c>
      <c r="H254" s="19">
        <v>3</v>
      </c>
      <c r="I254" s="19" t="s">
        <v>7</v>
      </c>
    </row>
    <row r="255" spans="1:9" ht="22.5">
      <c r="A255" s="16">
        <v>2021</v>
      </c>
      <c r="B255" s="25" t="s">
        <v>18</v>
      </c>
      <c r="C255" s="25" t="s">
        <v>303</v>
      </c>
      <c r="D255" s="17">
        <v>120700</v>
      </c>
      <c r="E255" s="17">
        <v>120700</v>
      </c>
      <c r="F255" s="18">
        <f t="shared" si="6"/>
        <v>0.5</v>
      </c>
      <c r="G255" s="17">
        <v>60350</v>
      </c>
      <c r="H255" s="19">
        <v>4</v>
      </c>
      <c r="I255" s="19" t="s">
        <v>7</v>
      </c>
    </row>
    <row r="256" spans="1:9" ht="45">
      <c r="A256" s="16">
        <v>2021</v>
      </c>
      <c r="B256" s="25" t="s">
        <v>18</v>
      </c>
      <c r="C256" s="25" t="s">
        <v>304</v>
      </c>
      <c r="D256" s="17">
        <v>10820</v>
      </c>
      <c r="E256" s="17">
        <v>10820</v>
      </c>
      <c r="F256" s="18">
        <f t="shared" si="6"/>
        <v>0.5</v>
      </c>
      <c r="G256" s="17">
        <v>5410</v>
      </c>
      <c r="H256" s="19">
        <v>4</v>
      </c>
      <c r="I256" s="19" t="s">
        <v>7</v>
      </c>
    </row>
    <row r="257" spans="1:8" s="3" customFormat="1" ht="12.75">
      <c r="A257" s="43" t="s">
        <v>36</v>
      </c>
      <c r="B257" s="44"/>
      <c r="C257" s="45"/>
      <c r="D257" s="32">
        <f>SUM(D13:D256)</f>
        <v>157324452.13</v>
      </c>
      <c r="E257" s="32">
        <f>SUM(E13:E256)</f>
        <v>111170187.25999999</v>
      </c>
      <c r="F257" s="37">
        <f>G257/E257</f>
        <v>0.45559718367249624</v>
      </c>
      <c r="G257" s="32">
        <f>SUM(G13:G256)</f>
        <v>50648824.224000014</v>
      </c>
      <c r="H257" s="39"/>
    </row>
    <row r="259" spans="4:7" ht="12">
      <c r="D259" s="35"/>
      <c r="G259" s="35"/>
    </row>
    <row r="261" ht="12">
      <c r="E261" s="35"/>
    </row>
  </sheetData>
  <sheetProtection/>
  <autoFilter ref="A12:I259"/>
  <mergeCells count="1">
    <mergeCell ref="A257:C25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H92" sqref="H92"/>
    </sheetView>
  </sheetViews>
  <sheetFormatPr defaultColWidth="11.421875" defaultRowHeight="12.75"/>
  <cols>
    <col min="1" max="1" width="11.28125" style="15" customWidth="1"/>
    <col min="2" max="3" width="33.7109375" style="15" customWidth="1"/>
    <col min="4" max="5" width="19.7109375" style="15" customWidth="1"/>
    <col min="6" max="6" width="11.421875" style="15" customWidth="1"/>
    <col min="7" max="7" width="19.7109375" style="15" customWidth="1"/>
    <col min="8" max="8" width="9.7109375" style="15" customWidth="1"/>
    <col min="9" max="9" width="20.8515625" style="15" customWidth="1"/>
    <col min="10" max="16384" width="11.421875" style="15" customWidth="1"/>
  </cols>
  <sheetData>
    <row r="1" spans="3:9" s="3" customFormat="1" ht="12">
      <c r="C1" s="20"/>
      <c r="D1" s="21"/>
      <c r="E1" s="21"/>
      <c r="F1" s="5"/>
      <c r="G1" s="5"/>
      <c r="I1" s="4"/>
    </row>
    <row r="2" spans="3:9" s="3" customFormat="1" ht="12">
      <c r="C2" s="20"/>
      <c r="D2" s="21"/>
      <c r="E2" s="21"/>
      <c r="F2" s="5"/>
      <c r="G2" s="5"/>
      <c r="I2" s="4"/>
    </row>
    <row r="3" spans="3:9" s="3" customFormat="1" ht="12">
      <c r="C3" s="20"/>
      <c r="D3" s="22"/>
      <c r="E3" s="23"/>
      <c r="F3" s="7"/>
      <c r="G3" s="7"/>
      <c r="H3" s="6"/>
      <c r="I3" s="4"/>
    </row>
    <row r="4" spans="1:9" s="3" customFormat="1" ht="12">
      <c r="A4" s="8"/>
      <c r="B4" s="9"/>
      <c r="C4" s="24" t="s">
        <v>310</v>
      </c>
      <c r="D4" s="7"/>
      <c r="E4" s="7"/>
      <c r="F4" s="7"/>
      <c r="G4" s="7"/>
      <c r="H4" s="6"/>
      <c r="I4" s="4"/>
    </row>
    <row r="5" spans="1:9" s="3" customFormat="1" ht="12">
      <c r="A5" s="13"/>
      <c r="B5" s="9"/>
      <c r="C5" s="24"/>
      <c r="D5" s="7"/>
      <c r="E5" s="7"/>
      <c r="F5" s="7"/>
      <c r="G5" s="7" t="s">
        <v>369</v>
      </c>
      <c r="H5" s="6"/>
      <c r="I5" s="4"/>
    </row>
    <row r="6" spans="1:9" s="3" customFormat="1" ht="12">
      <c r="A6" s="13"/>
      <c r="B6" s="20" t="s">
        <v>306</v>
      </c>
      <c r="C6" s="24"/>
      <c r="D6" s="7"/>
      <c r="E6" s="7"/>
      <c r="F6" s="7"/>
      <c r="G6" s="7"/>
      <c r="H6" s="6"/>
      <c r="I6" s="4"/>
    </row>
    <row r="7" spans="1:9" s="3" customFormat="1" ht="12">
      <c r="A7" s="13"/>
      <c r="B7" s="20" t="s">
        <v>307</v>
      </c>
      <c r="C7" s="24"/>
      <c r="D7" s="7"/>
      <c r="E7" s="7"/>
      <c r="F7" s="7"/>
      <c r="G7" s="7"/>
      <c r="H7" s="6"/>
      <c r="I7" s="4"/>
    </row>
    <row r="8" spans="1:9" s="3" customFormat="1" ht="12">
      <c r="A8" s="13"/>
      <c r="B8" s="20" t="s">
        <v>308</v>
      </c>
      <c r="C8" s="24"/>
      <c r="D8" s="7"/>
      <c r="E8" s="7"/>
      <c r="F8" s="7"/>
      <c r="G8" s="7"/>
      <c r="H8" s="6"/>
      <c r="I8" s="4"/>
    </row>
    <row r="9" spans="1:9" s="3" customFormat="1" ht="12">
      <c r="A9" s="13"/>
      <c r="B9" s="20" t="s">
        <v>309</v>
      </c>
      <c r="C9" s="24"/>
      <c r="D9" s="7"/>
      <c r="E9" s="7" t="s">
        <v>142</v>
      </c>
      <c r="F9" s="7"/>
      <c r="G9" s="36"/>
      <c r="H9" s="6"/>
      <c r="I9" s="4"/>
    </row>
    <row r="10" spans="1:9" s="1" customFormat="1" ht="24.75">
      <c r="A10" s="10" t="s">
        <v>2</v>
      </c>
      <c r="B10" s="11" t="s">
        <v>0</v>
      </c>
      <c r="C10" s="11" t="s">
        <v>1</v>
      </c>
      <c r="D10" s="12" t="s">
        <v>4</v>
      </c>
      <c r="E10" s="12" t="s">
        <v>5</v>
      </c>
      <c r="F10" s="12" t="s">
        <v>33</v>
      </c>
      <c r="G10" s="12" t="s">
        <v>338</v>
      </c>
      <c r="H10" s="11" t="s">
        <v>3</v>
      </c>
      <c r="I10" s="2"/>
    </row>
    <row r="11" spans="1:9" ht="50.25">
      <c r="A11" s="14" t="s">
        <v>314</v>
      </c>
      <c r="B11" s="16" t="s">
        <v>12</v>
      </c>
      <c r="C11" s="14" t="s">
        <v>269</v>
      </c>
      <c r="D11" s="17">
        <v>2702775.5</v>
      </c>
      <c r="E11" s="17">
        <v>1000000</v>
      </c>
      <c r="F11" s="18">
        <f aca="true" t="shared" si="0" ref="F11:F74">G11/E11</f>
        <v>0.3</v>
      </c>
      <c r="G11" s="17">
        <v>300000</v>
      </c>
      <c r="H11" s="19">
        <v>3</v>
      </c>
      <c r="I11" s="38"/>
    </row>
    <row r="12" spans="1:9" ht="75">
      <c r="A12" s="14" t="s">
        <v>314</v>
      </c>
      <c r="B12" s="16" t="s">
        <v>30</v>
      </c>
      <c r="C12" s="14" t="s">
        <v>270</v>
      </c>
      <c r="D12" s="17">
        <v>2352235</v>
      </c>
      <c r="E12" s="17">
        <v>2000000</v>
      </c>
      <c r="F12" s="18">
        <f t="shared" si="0"/>
        <v>0.3</v>
      </c>
      <c r="G12" s="17">
        <v>600000</v>
      </c>
      <c r="H12" s="19">
        <v>3</v>
      </c>
      <c r="I12" s="38"/>
    </row>
    <row r="13" spans="1:9" ht="24.75">
      <c r="A13" s="14" t="s">
        <v>314</v>
      </c>
      <c r="B13" s="16" t="s">
        <v>16</v>
      </c>
      <c r="C13" s="14" t="s">
        <v>271</v>
      </c>
      <c r="D13" s="17">
        <v>2816749.5</v>
      </c>
      <c r="E13" s="17">
        <v>1000000</v>
      </c>
      <c r="F13" s="18">
        <f t="shared" si="0"/>
        <v>0.3</v>
      </c>
      <c r="G13" s="17">
        <v>300000</v>
      </c>
      <c r="H13" s="19">
        <v>3</v>
      </c>
      <c r="I13" s="38"/>
    </row>
    <row r="14" spans="1:9" ht="37.5">
      <c r="A14" s="14" t="s">
        <v>314</v>
      </c>
      <c r="B14" s="16" t="s">
        <v>24</v>
      </c>
      <c r="C14" s="14" t="s">
        <v>287</v>
      </c>
      <c r="D14" s="17">
        <v>1805248.05</v>
      </c>
      <c r="E14" s="17">
        <v>1335000</v>
      </c>
      <c r="F14" s="18">
        <f t="shared" si="0"/>
        <v>0.3</v>
      </c>
      <c r="G14" s="17">
        <v>400500</v>
      </c>
      <c r="H14" s="19">
        <v>3</v>
      </c>
      <c r="I14" s="38"/>
    </row>
    <row r="15" spans="1:9" ht="37.5">
      <c r="A15" s="14" t="s">
        <v>314</v>
      </c>
      <c r="B15" s="16" t="s">
        <v>12</v>
      </c>
      <c r="C15" s="14" t="s">
        <v>288</v>
      </c>
      <c r="D15" s="17">
        <v>51465.53</v>
      </c>
      <c r="E15" s="17">
        <v>49665.53</v>
      </c>
      <c r="F15" s="18">
        <f t="shared" si="0"/>
        <v>0.1341077000487058</v>
      </c>
      <c r="G15" s="17">
        <v>6660.53</v>
      </c>
      <c r="H15" s="19">
        <v>3</v>
      </c>
      <c r="I15" s="38"/>
    </row>
    <row r="16" spans="1:9" ht="50.25">
      <c r="A16" s="14" t="s">
        <v>314</v>
      </c>
      <c r="B16" s="16" t="s">
        <v>18</v>
      </c>
      <c r="C16" s="14" t="s">
        <v>289</v>
      </c>
      <c r="D16" s="17">
        <v>300000</v>
      </c>
      <c r="E16" s="17">
        <v>150000</v>
      </c>
      <c r="F16" s="18">
        <f t="shared" si="0"/>
        <v>0.3</v>
      </c>
      <c r="G16" s="17">
        <v>45000</v>
      </c>
      <c r="H16" s="19">
        <v>4</v>
      </c>
      <c r="I16" s="38"/>
    </row>
    <row r="17" spans="1:9" ht="50.25">
      <c r="A17" s="14" t="s">
        <v>314</v>
      </c>
      <c r="B17" s="16" t="s">
        <v>12</v>
      </c>
      <c r="C17" s="14" t="s">
        <v>290</v>
      </c>
      <c r="D17" s="17">
        <v>384160.27</v>
      </c>
      <c r="E17" s="17">
        <v>330000</v>
      </c>
      <c r="F17" s="18">
        <f t="shared" si="0"/>
        <v>0.3</v>
      </c>
      <c r="G17" s="17">
        <v>99000</v>
      </c>
      <c r="H17" s="19">
        <v>4</v>
      </c>
      <c r="I17" s="38"/>
    </row>
    <row r="18" spans="1:9" ht="24.75">
      <c r="A18" s="14" t="s">
        <v>314</v>
      </c>
      <c r="B18" s="16" t="s">
        <v>12</v>
      </c>
      <c r="C18" s="14" t="s">
        <v>291</v>
      </c>
      <c r="D18" s="17">
        <v>426527.2</v>
      </c>
      <c r="E18" s="17">
        <v>426527.2</v>
      </c>
      <c r="F18" s="18">
        <f t="shared" si="0"/>
        <v>0.2907382225564981</v>
      </c>
      <c r="G18" s="17">
        <v>124007.76</v>
      </c>
      <c r="H18" s="19">
        <v>4</v>
      </c>
      <c r="I18" s="38"/>
    </row>
    <row r="19" spans="1:9" ht="37.5">
      <c r="A19" s="14" t="s">
        <v>314</v>
      </c>
      <c r="B19" s="16" t="s">
        <v>30</v>
      </c>
      <c r="C19" s="14" t="s">
        <v>292</v>
      </c>
      <c r="D19" s="17">
        <v>98767.5</v>
      </c>
      <c r="E19" s="17">
        <v>98767.5</v>
      </c>
      <c r="F19" s="18">
        <f t="shared" si="0"/>
        <v>0.3</v>
      </c>
      <c r="G19" s="17">
        <v>29630.25</v>
      </c>
      <c r="H19" s="19">
        <v>3</v>
      </c>
      <c r="I19" s="38"/>
    </row>
    <row r="20" spans="1:9" ht="50.25">
      <c r="A20" s="14" t="s">
        <v>314</v>
      </c>
      <c r="B20" s="16" t="s">
        <v>18</v>
      </c>
      <c r="C20" s="14" t="s">
        <v>293</v>
      </c>
      <c r="D20" s="17">
        <v>305800</v>
      </c>
      <c r="E20" s="17">
        <v>150000</v>
      </c>
      <c r="F20" s="18">
        <f t="shared" si="0"/>
        <v>0.3</v>
      </c>
      <c r="G20" s="17">
        <v>45000</v>
      </c>
      <c r="H20" s="19">
        <v>4</v>
      </c>
      <c r="I20" s="38"/>
    </row>
    <row r="21" spans="1:9" ht="63">
      <c r="A21" s="16">
        <v>2022</v>
      </c>
      <c r="B21" s="16" t="s">
        <v>12</v>
      </c>
      <c r="C21" s="14" t="s">
        <v>311</v>
      </c>
      <c r="D21" s="17"/>
      <c r="E21" s="17"/>
      <c r="F21" s="18"/>
      <c r="G21" s="17"/>
      <c r="H21" s="19"/>
      <c r="I21" s="38"/>
    </row>
    <row r="22" spans="1:9" ht="50.25">
      <c r="A22" s="16">
        <v>2022</v>
      </c>
      <c r="B22" s="16" t="s">
        <v>12</v>
      </c>
      <c r="C22" s="14" t="s">
        <v>312</v>
      </c>
      <c r="D22" s="17">
        <v>468307.17</v>
      </c>
      <c r="E22" s="17">
        <v>360000</v>
      </c>
      <c r="F22" s="18">
        <f t="shared" si="0"/>
        <v>0.45</v>
      </c>
      <c r="G22" s="17">
        <v>162000</v>
      </c>
      <c r="H22" s="19">
        <v>4</v>
      </c>
      <c r="I22" s="38"/>
    </row>
    <row r="23" spans="1:9" ht="60.75" customHeight="1">
      <c r="A23" s="16">
        <v>2022</v>
      </c>
      <c r="B23" s="16" t="s">
        <v>16</v>
      </c>
      <c r="C23" s="14" t="s">
        <v>313</v>
      </c>
      <c r="D23" s="17">
        <v>343279.21</v>
      </c>
      <c r="E23" s="17">
        <v>231400</v>
      </c>
      <c r="F23" s="18">
        <f t="shared" si="0"/>
        <v>0.4</v>
      </c>
      <c r="G23" s="17">
        <v>92560</v>
      </c>
      <c r="H23" s="19">
        <v>4</v>
      </c>
      <c r="I23" s="38"/>
    </row>
    <row r="24" spans="1:9" ht="60.75" customHeight="1">
      <c r="A24" s="16">
        <v>2022</v>
      </c>
      <c r="B24" s="16" t="s">
        <v>8</v>
      </c>
      <c r="C24" s="14" t="s">
        <v>315</v>
      </c>
      <c r="D24" s="17">
        <v>2998854.44</v>
      </c>
      <c r="E24" s="17">
        <v>1558200</v>
      </c>
      <c r="F24" s="18">
        <f t="shared" si="0"/>
        <v>0.5</v>
      </c>
      <c r="G24" s="17">
        <v>779100</v>
      </c>
      <c r="H24" s="19">
        <v>3</v>
      </c>
      <c r="I24" s="38"/>
    </row>
    <row r="25" spans="1:9" ht="60.75" customHeight="1">
      <c r="A25" s="16">
        <v>2022</v>
      </c>
      <c r="B25" s="16" t="s">
        <v>12</v>
      </c>
      <c r="C25" s="14" t="s">
        <v>316</v>
      </c>
      <c r="D25" s="17">
        <v>353309.67</v>
      </c>
      <c r="E25" s="17">
        <v>260700</v>
      </c>
      <c r="F25" s="18">
        <f t="shared" si="0"/>
        <v>0.45</v>
      </c>
      <c r="G25" s="17">
        <v>117315</v>
      </c>
      <c r="H25" s="19">
        <v>3</v>
      </c>
      <c r="I25" s="38"/>
    </row>
    <row r="26" spans="1:9" ht="60.75" customHeight="1">
      <c r="A26" s="16">
        <v>2022</v>
      </c>
      <c r="B26" s="16" t="s">
        <v>30</v>
      </c>
      <c r="C26" s="14" t="s">
        <v>317</v>
      </c>
      <c r="D26" s="17"/>
      <c r="E26" s="17"/>
      <c r="F26" s="18"/>
      <c r="G26" s="17"/>
      <c r="H26" s="19"/>
      <c r="I26" s="38"/>
    </row>
    <row r="27" spans="1:9" ht="60.75" customHeight="1">
      <c r="A27" s="16">
        <v>2022</v>
      </c>
      <c r="B27" s="16" t="s">
        <v>30</v>
      </c>
      <c r="C27" s="14" t="s">
        <v>318</v>
      </c>
      <c r="D27" s="17"/>
      <c r="E27" s="17"/>
      <c r="F27" s="18"/>
      <c r="G27" s="17"/>
      <c r="H27" s="19"/>
      <c r="I27" s="38"/>
    </row>
    <row r="28" spans="1:9" ht="60.75" customHeight="1">
      <c r="A28" s="16">
        <v>2022</v>
      </c>
      <c r="B28" s="16" t="s">
        <v>12</v>
      </c>
      <c r="C28" s="14" t="s">
        <v>319</v>
      </c>
      <c r="D28" s="17">
        <v>1376192.45</v>
      </c>
      <c r="E28" s="17">
        <v>1214745</v>
      </c>
      <c r="F28" s="18">
        <f t="shared" si="0"/>
        <v>0.5</v>
      </c>
      <c r="G28" s="17">
        <v>607372.5</v>
      </c>
      <c r="H28" s="19">
        <v>3</v>
      </c>
      <c r="I28" s="38"/>
    </row>
    <row r="29" spans="1:9" ht="60.75" customHeight="1">
      <c r="A29" s="16">
        <v>2022</v>
      </c>
      <c r="B29" s="16" t="s">
        <v>18</v>
      </c>
      <c r="C29" s="14" t="s">
        <v>320</v>
      </c>
      <c r="D29" s="17">
        <v>21612.09</v>
      </c>
      <c r="E29" s="17">
        <v>21612.09</v>
      </c>
      <c r="F29" s="18">
        <f t="shared" si="0"/>
        <v>0.44999997686480114</v>
      </c>
      <c r="G29" s="17">
        <v>9725.44</v>
      </c>
      <c r="H29" s="19">
        <v>3</v>
      </c>
      <c r="I29" s="38"/>
    </row>
    <row r="30" spans="1:9" ht="60.75" customHeight="1">
      <c r="A30" s="16">
        <v>2022</v>
      </c>
      <c r="B30" s="16" t="s">
        <v>16</v>
      </c>
      <c r="C30" s="14" t="s">
        <v>321</v>
      </c>
      <c r="D30" s="17">
        <v>626650.23</v>
      </c>
      <c r="E30" s="17">
        <v>411000</v>
      </c>
      <c r="F30" s="18">
        <f t="shared" si="0"/>
        <v>0.4</v>
      </c>
      <c r="G30" s="17">
        <v>164400</v>
      </c>
      <c r="H30" s="19">
        <v>3</v>
      </c>
      <c r="I30" s="38"/>
    </row>
    <row r="31" spans="1:9" ht="60.75" customHeight="1">
      <c r="A31" s="16">
        <v>2022</v>
      </c>
      <c r="B31" s="16" t="s">
        <v>16</v>
      </c>
      <c r="C31" s="14" t="s">
        <v>322</v>
      </c>
      <c r="D31" s="17">
        <v>149349</v>
      </c>
      <c r="E31" s="17">
        <v>105000</v>
      </c>
      <c r="F31" s="18">
        <f t="shared" si="0"/>
        <v>0.4</v>
      </c>
      <c r="G31" s="17">
        <v>42000</v>
      </c>
      <c r="H31" s="19">
        <v>3</v>
      </c>
      <c r="I31" s="38"/>
    </row>
    <row r="32" spans="1:9" ht="60.75" customHeight="1">
      <c r="A32" s="16">
        <v>2022</v>
      </c>
      <c r="B32" s="16" t="s">
        <v>16</v>
      </c>
      <c r="C32" s="14" t="s">
        <v>323</v>
      </c>
      <c r="D32" s="17">
        <v>125000</v>
      </c>
      <c r="E32" s="17">
        <v>125000</v>
      </c>
      <c r="F32" s="18">
        <f t="shared" si="0"/>
        <v>0.17817248000000002</v>
      </c>
      <c r="G32" s="17">
        <v>22271.56</v>
      </c>
      <c r="H32" s="19">
        <v>4</v>
      </c>
      <c r="I32" s="38"/>
    </row>
    <row r="33" spans="1:9" ht="60.75" customHeight="1">
      <c r="A33" s="16">
        <v>2022</v>
      </c>
      <c r="B33" s="16" t="s">
        <v>8</v>
      </c>
      <c r="C33" s="14" t="s">
        <v>324</v>
      </c>
      <c r="D33" s="17">
        <v>460280.18</v>
      </c>
      <c r="E33" s="17">
        <v>435745</v>
      </c>
      <c r="F33" s="18">
        <f t="shared" si="0"/>
        <v>0.45</v>
      </c>
      <c r="G33" s="17">
        <v>196085.25</v>
      </c>
      <c r="H33" s="19">
        <v>4</v>
      </c>
      <c r="I33" s="38"/>
    </row>
    <row r="34" spans="1:9" ht="60.75" customHeight="1">
      <c r="A34" s="16">
        <v>2022</v>
      </c>
      <c r="B34" s="16" t="s">
        <v>8</v>
      </c>
      <c r="C34" s="14" t="s">
        <v>325</v>
      </c>
      <c r="D34" s="17">
        <v>6077552</v>
      </c>
      <c r="E34" s="17">
        <v>4624400</v>
      </c>
      <c r="F34" s="18">
        <f t="shared" si="0"/>
        <v>0.45</v>
      </c>
      <c r="G34" s="17">
        <v>2080980</v>
      </c>
      <c r="H34" s="19">
        <v>4</v>
      </c>
      <c r="I34" s="38"/>
    </row>
    <row r="35" spans="1:9" ht="60.75" customHeight="1">
      <c r="A35" s="16">
        <v>2022</v>
      </c>
      <c r="B35" s="16" t="s">
        <v>20</v>
      </c>
      <c r="C35" s="14" t="s">
        <v>326</v>
      </c>
      <c r="D35" s="17">
        <v>192174.52</v>
      </c>
      <c r="E35" s="17">
        <v>192174.52</v>
      </c>
      <c r="F35" s="18">
        <f t="shared" si="0"/>
        <v>0.220171748054841</v>
      </c>
      <c r="G35" s="17">
        <v>42311.4</v>
      </c>
      <c r="H35" s="19">
        <v>2</v>
      </c>
      <c r="I35" s="38"/>
    </row>
    <row r="36" spans="1:9" ht="60.75" customHeight="1">
      <c r="A36" s="16">
        <v>2022</v>
      </c>
      <c r="B36" s="16" t="s">
        <v>16</v>
      </c>
      <c r="C36" s="14" t="s">
        <v>327</v>
      </c>
      <c r="D36" s="17">
        <v>249975</v>
      </c>
      <c r="E36" s="17">
        <v>200000</v>
      </c>
      <c r="F36" s="18">
        <f t="shared" si="0"/>
        <v>0.3749625</v>
      </c>
      <c r="G36" s="17">
        <v>74992.5</v>
      </c>
      <c r="H36" s="19">
        <v>3</v>
      </c>
      <c r="I36" s="38"/>
    </row>
    <row r="37" spans="1:9" ht="60.75" customHeight="1">
      <c r="A37" s="16">
        <v>2022</v>
      </c>
      <c r="B37" s="16" t="s">
        <v>30</v>
      </c>
      <c r="C37" s="14" t="s">
        <v>328</v>
      </c>
      <c r="D37" s="17">
        <v>472611.5</v>
      </c>
      <c r="E37" s="17">
        <v>311700</v>
      </c>
      <c r="F37" s="18">
        <f t="shared" si="0"/>
        <v>0.38711732435033686</v>
      </c>
      <c r="G37" s="17">
        <v>120664.47</v>
      </c>
      <c r="H37" s="19">
        <v>3</v>
      </c>
      <c r="I37" s="38"/>
    </row>
    <row r="38" spans="1:9" ht="60.75" customHeight="1">
      <c r="A38" s="16">
        <v>2022</v>
      </c>
      <c r="B38" s="16" t="s">
        <v>16</v>
      </c>
      <c r="C38" s="14" t="s">
        <v>329</v>
      </c>
      <c r="D38" s="17">
        <v>5172591.46</v>
      </c>
      <c r="E38" s="17">
        <v>2881500</v>
      </c>
      <c r="F38" s="18">
        <f t="shared" si="0"/>
        <v>0.07442500086760369</v>
      </c>
      <c r="G38" s="17">
        <v>214455.64</v>
      </c>
      <c r="H38" s="19">
        <v>3</v>
      </c>
      <c r="I38" s="38"/>
    </row>
    <row r="39" spans="1:9" ht="60.75" customHeight="1">
      <c r="A39" s="16">
        <v>2022</v>
      </c>
      <c r="B39" s="16" t="s">
        <v>16</v>
      </c>
      <c r="C39" s="14" t="s">
        <v>330</v>
      </c>
      <c r="D39" s="17">
        <v>321908.75</v>
      </c>
      <c r="E39" s="17">
        <v>217500</v>
      </c>
      <c r="F39" s="18">
        <f t="shared" si="0"/>
        <v>0.4</v>
      </c>
      <c r="G39" s="17">
        <v>87000</v>
      </c>
      <c r="H39" s="19">
        <v>3</v>
      </c>
      <c r="I39" s="38"/>
    </row>
    <row r="40" spans="1:9" ht="60.75" customHeight="1">
      <c r="A40" s="16">
        <v>2022</v>
      </c>
      <c r="B40" s="16" t="s">
        <v>16</v>
      </c>
      <c r="C40" s="14" t="s">
        <v>331</v>
      </c>
      <c r="D40" s="17">
        <v>179844</v>
      </c>
      <c r="E40" s="17">
        <v>101200</v>
      </c>
      <c r="F40" s="18">
        <f t="shared" si="0"/>
        <v>0.4</v>
      </c>
      <c r="G40" s="17">
        <v>40480</v>
      </c>
      <c r="H40" s="19">
        <v>4</v>
      </c>
      <c r="I40" s="38"/>
    </row>
    <row r="41" spans="1:9" ht="60.75" customHeight="1">
      <c r="A41" s="16">
        <v>2022</v>
      </c>
      <c r="B41" s="16" t="s">
        <v>16</v>
      </c>
      <c r="C41" s="14" t="s">
        <v>332</v>
      </c>
      <c r="D41" s="17"/>
      <c r="E41" s="17"/>
      <c r="F41" s="18"/>
      <c r="G41" s="17"/>
      <c r="H41" s="19"/>
      <c r="I41" s="38"/>
    </row>
    <row r="42" spans="1:9" ht="60.75" customHeight="1">
      <c r="A42" s="16">
        <v>2022</v>
      </c>
      <c r="B42" s="16" t="s">
        <v>16</v>
      </c>
      <c r="C42" s="14" t="s">
        <v>333</v>
      </c>
      <c r="D42" s="17">
        <v>4639434.11</v>
      </c>
      <c r="E42" s="17">
        <v>1218400</v>
      </c>
      <c r="F42" s="18">
        <f t="shared" si="0"/>
        <v>0.4</v>
      </c>
      <c r="G42" s="17">
        <v>487360</v>
      </c>
      <c r="H42" s="19">
        <v>4</v>
      </c>
      <c r="I42" s="38"/>
    </row>
    <row r="43" spans="1:9" ht="60.75" customHeight="1">
      <c r="A43" s="16">
        <v>2023</v>
      </c>
      <c r="B43" s="25" t="s">
        <v>16</v>
      </c>
      <c r="C43" s="25" t="s">
        <v>334</v>
      </c>
      <c r="D43" s="40">
        <v>936574</v>
      </c>
      <c r="E43" s="40">
        <v>520800</v>
      </c>
      <c r="F43" s="18">
        <f t="shared" si="0"/>
        <v>0.4</v>
      </c>
      <c r="G43" s="17">
        <v>208320</v>
      </c>
      <c r="H43" s="19">
        <v>3</v>
      </c>
      <c r="I43" s="38"/>
    </row>
    <row r="44" spans="1:9" ht="60.75" customHeight="1">
      <c r="A44" s="16">
        <v>2023</v>
      </c>
      <c r="B44" s="25" t="s">
        <v>12</v>
      </c>
      <c r="C44" s="25" t="s">
        <v>335</v>
      </c>
      <c r="D44" s="40">
        <v>1389916.4</v>
      </c>
      <c r="E44" s="40">
        <v>816000</v>
      </c>
      <c r="F44" s="18">
        <f t="shared" si="0"/>
        <v>0.45</v>
      </c>
      <c r="G44" s="17">
        <v>367200</v>
      </c>
      <c r="H44" s="19">
        <v>4</v>
      </c>
      <c r="I44" s="38"/>
    </row>
    <row r="45" spans="1:9" ht="60.75" customHeight="1">
      <c r="A45" s="16">
        <v>2023</v>
      </c>
      <c r="B45" s="25" t="s">
        <v>12</v>
      </c>
      <c r="C45" s="25" t="s">
        <v>336</v>
      </c>
      <c r="D45" s="40">
        <v>399782.5</v>
      </c>
      <c r="E45" s="40">
        <v>399782.5</v>
      </c>
      <c r="F45" s="18">
        <f t="shared" si="0"/>
        <v>0.4500000125068006</v>
      </c>
      <c r="G45" s="17">
        <v>179902.13</v>
      </c>
      <c r="H45" s="19">
        <v>4</v>
      </c>
      <c r="I45" s="38"/>
    </row>
    <row r="46" spans="1:9" ht="60.75" customHeight="1">
      <c r="A46" s="16">
        <v>2023</v>
      </c>
      <c r="B46" s="25" t="s">
        <v>16</v>
      </c>
      <c r="C46" s="25" t="s">
        <v>337</v>
      </c>
      <c r="D46" s="40">
        <v>330517.8</v>
      </c>
      <c r="E46" s="40">
        <v>127600</v>
      </c>
      <c r="F46" s="18">
        <f t="shared" si="0"/>
        <v>0.4</v>
      </c>
      <c r="G46" s="17">
        <v>51040</v>
      </c>
      <c r="H46" s="19">
        <v>4</v>
      </c>
      <c r="I46" s="38"/>
    </row>
    <row r="47" spans="1:9" ht="60.75" customHeight="1">
      <c r="A47" s="16">
        <v>2023</v>
      </c>
      <c r="B47" s="25" t="s">
        <v>339</v>
      </c>
      <c r="C47" s="25" t="s">
        <v>340</v>
      </c>
      <c r="D47" s="40">
        <v>327602</v>
      </c>
      <c r="E47" s="40">
        <v>200000</v>
      </c>
      <c r="F47" s="18">
        <f t="shared" si="0"/>
        <v>0.35</v>
      </c>
      <c r="G47" s="40">
        <v>70000</v>
      </c>
      <c r="H47" s="41">
        <v>1</v>
      </c>
      <c r="I47" s="38"/>
    </row>
    <row r="48" spans="1:9" ht="60.75" customHeight="1">
      <c r="A48" s="16">
        <v>2023</v>
      </c>
      <c r="B48" s="25" t="s">
        <v>18</v>
      </c>
      <c r="C48" s="25" t="s">
        <v>341</v>
      </c>
      <c r="D48" s="40">
        <v>1940741.7</v>
      </c>
      <c r="E48" s="40">
        <v>864000</v>
      </c>
      <c r="F48" s="18">
        <f t="shared" si="0"/>
        <v>0.55</v>
      </c>
      <c r="G48" s="40">
        <v>475200</v>
      </c>
      <c r="H48" s="41">
        <v>3</v>
      </c>
      <c r="I48" s="38"/>
    </row>
    <row r="49" spans="1:9" ht="60.75" customHeight="1">
      <c r="A49" s="16">
        <v>2023</v>
      </c>
      <c r="B49" s="25" t="s">
        <v>30</v>
      </c>
      <c r="C49" s="25" t="s">
        <v>342</v>
      </c>
      <c r="D49" s="40">
        <v>339336.8</v>
      </c>
      <c r="E49" s="40">
        <v>308488</v>
      </c>
      <c r="F49" s="18">
        <f t="shared" si="0"/>
        <v>0.3</v>
      </c>
      <c r="G49" s="40">
        <v>92546.4</v>
      </c>
      <c r="H49" s="41">
        <v>3</v>
      </c>
      <c r="I49" s="38"/>
    </row>
    <row r="50" spans="1:9" ht="60.75" customHeight="1">
      <c r="A50" s="16">
        <v>2023</v>
      </c>
      <c r="B50" s="25" t="s">
        <v>18</v>
      </c>
      <c r="C50" s="25" t="s">
        <v>343</v>
      </c>
      <c r="D50" s="40">
        <v>9728</v>
      </c>
      <c r="E50" s="40">
        <v>3728</v>
      </c>
      <c r="F50" s="18">
        <f t="shared" si="0"/>
        <v>0.44999999999999996</v>
      </c>
      <c r="G50" s="40">
        <v>1677.6</v>
      </c>
      <c r="H50" s="41">
        <v>4</v>
      </c>
      <c r="I50" s="38"/>
    </row>
    <row r="51" spans="1:9" ht="60.75" customHeight="1">
      <c r="A51" s="16">
        <v>2023</v>
      </c>
      <c r="B51" s="25" t="s">
        <v>18</v>
      </c>
      <c r="C51" s="25" t="s">
        <v>344</v>
      </c>
      <c r="D51" s="40">
        <v>6389.2</v>
      </c>
      <c r="E51" s="40">
        <v>5320</v>
      </c>
      <c r="F51" s="18">
        <f t="shared" si="0"/>
        <v>0.45</v>
      </c>
      <c r="G51" s="40">
        <v>2394</v>
      </c>
      <c r="H51" s="41">
        <v>4</v>
      </c>
      <c r="I51" s="38"/>
    </row>
    <row r="52" spans="1:9" ht="60.75" customHeight="1">
      <c r="A52" s="16">
        <v>2023</v>
      </c>
      <c r="B52" s="25" t="s">
        <v>30</v>
      </c>
      <c r="C52" s="25" t="s">
        <v>345</v>
      </c>
      <c r="D52" s="40">
        <v>419493</v>
      </c>
      <c r="E52" s="40">
        <v>419493</v>
      </c>
      <c r="F52" s="18">
        <f t="shared" si="0"/>
        <v>0.3</v>
      </c>
      <c r="G52" s="40">
        <v>125847.9</v>
      </c>
      <c r="H52" s="41">
        <v>4</v>
      </c>
      <c r="I52" s="38"/>
    </row>
    <row r="53" spans="1:9" ht="60.75" customHeight="1">
      <c r="A53" s="16">
        <v>2023</v>
      </c>
      <c r="B53" s="25" t="s">
        <v>346</v>
      </c>
      <c r="C53" s="25" t="s">
        <v>347</v>
      </c>
      <c r="D53" s="40">
        <v>28583.27</v>
      </c>
      <c r="E53" s="40">
        <v>28583.27</v>
      </c>
      <c r="F53" s="18">
        <f t="shared" si="0"/>
        <v>0.4499999475217496</v>
      </c>
      <c r="G53" s="40">
        <v>12862.47</v>
      </c>
      <c r="H53" s="41">
        <v>2</v>
      </c>
      <c r="I53" s="38"/>
    </row>
    <row r="54" spans="1:9" ht="60.75" customHeight="1">
      <c r="A54" s="16">
        <v>2023</v>
      </c>
      <c r="B54" s="25" t="s">
        <v>18</v>
      </c>
      <c r="C54" s="25" t="s">
        <v>348</v>
      </c>
      <c r="D54" s="40">
        <v>92550</v>
      </c>
      <c r="E54" s="40">
        <v>92550</v>
      </c>
      <c r="F54" s="18">
        <f t="shared" si="0"/>
        <v>0.45</v>
      </c>
      <c r="G54" s="40">
        <v>41647.5</v>
      </c>
      <c r="H54" s="41">
        <v>3</v>
      </c>
      <c r="I54" s="38"/>
    </row>
    <row r="55" spans="1:9" ht="60.75" customHeight="1">
      <c r="A55" s="16">
        <v>2023</v>
      </c>
      <c r="B55" s="25" t="s">
        <v>18</v>
      </c>
      <c r="C55" s="25" t="s">
        <v>349</v>
      </c>
      <c r="D55" s="40">
        <v>9424</v>
      </c>
      <c r="E55" s="40">
        <v>9424</v>
      </c>
      <c r="F55" s="18">
        <f t="shared" si="0"/>
        <v>0.5</v>
      </c>
      <c r="G55" s="40">
        <v>4712</v>
      </c>
      <c r="H55" s="41">
        <v>3</v>
      </c>
      <c r="I55" s="38"/>
    </row>
    <row r="56" spans="1:9" ht="60.75" customHeight="1">
      <c r="A56" s="16">
        <v>2023</v>
      </c>
      <c r="B56" s="25" t="s">
        <v>18</v>
      </c>
      <c r="C56" s="25" t="s">
        <v>350</v>
      </c>
      <c r="D56" s="40">
        <v>1944894.2</v>
      </c>
      <c r="E56" s="40">
        <v>1902183</v>
      </c>
      <c r="F56" s="18">
        <f t="shared" si="0"/>
        <v>0.3832192433640717</v>
      </c>
      <c r="G56" s="40">
        <v>728953.13</v>
      </c>
      <c r="H56" s="41">
        <v>3</v>
      </c>
      <c r="I56" s="38"/>
    </row>
    <row r="57" spans="1:9" ht="60.75" customHeight="1">
      <c r="A57" s="16">
        <v>2023</v>
      </c>
      <c r="B57" s="25" t="s">
        <v>18</v>
      </c>
      <c r="C57" s="25" t="s">
        <v>351</v>
      </c>
      <c r="D57" s="40">
        <v>10602.73</v>
      </c>
      <c r="E57" s="40">
        <v>10602.73</v>
      </c>
      <c r="F57" s="18">
        <f t="shared" si="0"/>
        <v>0.450000141472998</v>
      </c>
      <c r="G57" s="40">
        <v>4771.23</v>
      </c>
      <c r="H57" s="41">
        <v>3</v>
      </c>
      <c r="I57" s="38"/>
    </row>
    <row r="58" spans="1:9" ht="60.75" customHeight="1">
      <c r="A58" s="16">
        <v>2023</v>
      </c>
      <c r="B58" s="25" t="s">
        <v>18</v>
      </c>
      <c r="C58" s="25" t="s">
        <v>352</v>
      </c>
      <c r="D58" s="40">
        <v>290349</v>
      </c>
      <c r="E58" s="40">
        <v>211594</v>
      </c>
      <c r="F58" s="18">
        <f t="shared" si="0"/>
        <v>0.5</v>
      </c>
      <c r="G58" s="40">
        <v>105797</v>
      </c>
      <c r="H58" s="41">
        <v>3</v>
      </c>
      <c r="I58" s="38"/>
    </row>
    <row r="59" spans="1:9" ht="60.75" customHeight="1">
      <c r="A59" s="16">
        <v>2023</v>
      </c>
      <c r="B59" s="25" t="s">
        <v>18</v>
      </c>
      <c r="C59" s="25" t="s">
        <v>353</v>
      </c>
      <c r="D59" s="40">
        <v>62000</v>
      </c>
      <c r="E59" s="40">
        <v>57200</v>
      </c>
      <c r="F59" s="18">
        <f t="shared" si="0"/>
        <v>0.5</v>
      </c>
      <c r="G59" s="40">
        <v>28600</v>
      </c>
      <c r="H59" s="41">
        <v>3</v>
      </c>
      <c r="I59" s="38"/>
    </row>
    <row r="60" spans="1:9" ht="60.75" customHeight="1">
      <c r="A60" s="16">
        <v>2023</v>
      </c>
      <c r="B60" s="25" t="s">
        <v>30</v>
      </c>
      <c r="C60" s="25" t="s">
        <v>354</v>
      </c>
      <c r="D60" s="40">
        <v>246139</v>
      </c>
      <c r="E60" s="40">
        <v>234939</v>
      </c>
      <c r="F60" s="18">
        <f t="shared" si="0"/>
        <v>0.35</v>
      </c>
      <c r="G60" s="40">
        <v>82228.65</v>
      </c>
      <c r="H60" s="41">
        <v>3</v>
      </c>
      <c r="I60" s="38"/>
    </row>
    <row r="61" spans="1:9" ht="60.75" customHeight="1">
      <c r="A61" s="16">
        <v>2023</v>
      </c>
      <c r="B61" s="25" t="s">
        <v>355</v>
      </c>
      <c r="C61" s="25" t="s">
        <v>356</v>
      </c>
      <c r="D61" s="40">
        <v>565274.84</v>
      </c>
      <c r="E61" s="40">
        <v>330000</v>
      </c>
      <c r="F61" s="18">
        <f t="shared" si="0"/>
        <v>0.5</v>
      </c>
      <c r="G61" s="40">
        <v>165000</v>
      </c>
      <c r="H61" s="41">
        <v>3</v>
      </c>
      <c r="I61" s="38"/>
    </row>
    <row r="62" spans="1:9" ht="60.75" customHeight="1">
      <c r="A62" s="16">
        <v>2023</v>
      </c>
      <c r="B62" s="25" t="s">
        <v>12</v>
      </c>
      <c r="C62" s="25" t="s">
        <v>357</v>
      </c>
      <c r="D62" s="40">
        <v>53325.5</v>
      </c>
      <c r="E62" s="40">
        <v>25500</v>
      </c>
      <c r="F62" s="18">
        <f t="shared" si="0"/>
        <v>0.45</v>
      </c>
      <c r="G62" s="40">
        <v>11475</v>
      </c>
      <c r="H62" s="41">
        <v>3</v>
      </c>
      <c r="I62" s="38"/>
    </row>
    <row r="63" spans="1:9" ht="60.75" customHeight="1">
      <c r="A63" s="16">
        <v>2023</v>
      </c>
      <c r="B63" s="25" t="s">
        <v>18</v>
      </c>
      <c r="C63" s="25" t="s">
        <v>358</v>
      </c>
      <c r="D63" s="40">
        <v>46200</v>
      </c>
      <c r="E63" s="40">
        <v>46200</v>
      </c>
      <c r="F63" s="18">
        <f t="shared" si="0"/>
        <v>0.4</v>
      </c>
      <c r="G63" s="40">
        <v>18480</v>
      </c>
      <c r="H63" s="41">
        <v>4</v>
      </c>
      <c r="I63" s="38"/>
    </row>
    <row r="64" spans="1:9" ht="60.75" customHeight="1">
      <c r="A64" s="16">
        <v>2023</v>
      </c>
      <c r="B64" s="25" t="s">
        <v>18</v>
      </c>
      <c r="C64" s="25" t="s">
        <v>359</v>
      </c>
      <c r="D64" s="40">
        <v>214000</v>
      </c>
      <c r="E64" s="40">
        <v>200000</v>
      </c>
      <c r="F64" s="18">
        <f t="shared" si="0"/>
        <v>0.4</v>
      </c>
      <c r="G64" s="40">
        <v>80000</v>
      </c>
      <c r="H64" s="41">
        <v>4</v>
      </c>
      <c r="I64" s="38"/>
    </row>
    <row r="65" spans="1:9" ht="60.75" customHeight="1">
      <c r="A65" s="16">
        <v>2023</v>
      </c>
      <c r="B65" s="25" t="s">
        <v>16</v>
      </c>
      <c r="C65" s="25" t="s">
        <v>360</v>
      </c>
      <c r="D65" s="40">
        <v>125000</v>
      </c>
      <c r="E65" s="40">
        <v>125000</v>
      </c>
      <c r="F65" s="18">
        <f t="shared" si="0"/>
        <v>0.45</v>
      </c>
      <c r="G65" s="40">
        <v>56250</v>
      </c>
      <c r="H65" s="41">
        <v>4</v>
      </c>
      <c r="I65" s="38"/>
    </row>
    <row r="66" spans="1:9" ht="60.75" customHeight="1">
      <c r="A66" s="16">
        <v>2023</v>
      </c>
      <c r="B66" s="25" t="s">
        <v>12</v>
      </c>
      <c r="C66" s="25" t="s">
        <v>361</v>
      </c>
      <c r="D66" s="40">
        <v>7995</v>
      </c>
      <c r="E66" s="40">
        <v>7995</v>
      </c>
      <c r="F66" s="18">
        <f t="shared" si="0"/>
        <v>0.4</v>
      </c>
      <c r="G66" s="40">
        <v>3198</v>
      </c>
      <c r="H66" s="41">
        <v>4</v>
      </c>
      <c r="I66" s="38"/>
    </row>
    <row r="67" spans="1:9" ht="60.75" customHeight="1">
      <c r="A67" s="16">
        <v>2023</v>
      </c>
      <c r="B67" s="25" t="s">
        <v>12</v>
      </c>
      <c r="C67" s="25" t="s">
        <v>362</v>
      </c>
      <c r="D67" s="40">
        <v>182750.68</v>
      </c>
      <c r="E67" s="40">
        <v>122400</v>
      </c>
      <c r="F67" s="18">
        <f t="shared" si="0"/>
        <v>0.5</v>
      </c>
      <c r="G67" s="40">
        <v>61200</v>
      </c>
      <c r="H67" s="41">
        <v>4</v>
      </c>
      <c r="I67" s="38"/>
    </row>
    <row r="68" spans="1:9" ht="60.75" customHeight="1">
      <c r="A68" s="16">
        <v>2023</v>
      </c>
      <c r="B68" s="25" t="s">
        <v>12</v>
      </c>
      <c r="C68" s="25" t="s">
        <v>363</v>
      </c>
      <c r="D68" s="40">
        <v>168911.28</v>
      </c>
      <c r="E68" s="40">
        <v>106800</v>
      </c>
      <c r="F68" s="18">
        <f t="shared" si="0"/>
        <v>0.5</v>
      </c>
      <c r="G68" s="40">
        <v>53400</v>
      </c>
      <c r="H68" s="41">
        <v>4</v>
      </c>
      <c r="I68" s="38"/>
    </row>
    <row r="69" spans="1:9" ht="60.75" customHeight="1">
      <c r="A69" s="16">
        <v>2023</v>
      </c>
      <c r="B69" s="25" t="s">
        <v>12</v>
      </c>
      <c r="C69" s="25" t="s">
        <v>364</v>
      </c>
      <c r="D69" s="40">
        <v>90748.83</v>
      </c>
      <c r="E69" s="40">
        <v>46000</v>
      </c>
      <c r="F69" s="18">
        <f t="shared" si="0"/>
        <v>0.5</v>
      </c>
      <c r="G69" s="40">
        <v>23000</v>
      </c>
      <c r="H69" s="41">
        <v>4</v>
      </c>
      <c r="I69" s="38"/>
    </row>
    <row r="70" spans="1:9" ht="60.75" customHeight="1">
      <c r="A70" s="16">
        <v>2023</v>
      </c>
      <c r="B70" s="25" t="s">
        <v>24</v>
      </c>
      <c r="C70" s="25" t="s">
        <v>365</v>
      </c>
      <c r="D70" s="40">
        <v>11974563.68</v>
      </c>
      <c r="E70" s="40">
        <v>3660000</v>
      </c>
      <c r="F70" s="18">
        <f t="shared" si="0"/>
        <v>0.4</v>
      </c>
      <c r="G70" s="40">
        <v>1464000</v>
      </c>
      <c r="H70" s="41">
        <v>4</v>
      </c>
      <c r="I70" s="38"/>
    </row>
    <row r="71" spans="1:9" ht="60.75" customHeight="1">
      <c r="A71" s="16">
        <v>2023</v>
      </c>
      <c r="B71" s="25" t="s">
        <v>18</v>
      </c>
      <c r="C71" s="25" t="s">
        <v>366</v>
      </c>
      <c r="D71" s="40">
        <v>81533</v>
      </c>
      <c r="E71" s="40">
        <v>79403</v>
      </c>
      <c r="F71" s="18">
        <f t="shared" si="0"/>
        <v>0.44999999999999996</v>
      </c>
      <c r="G71" s="40">
        <v>35731.35</v>
      </c>
      <c r="H71" s="41">
        <v>4</v>
      </c>
      <c r="I71" s="38"/>
    </row>
    <row r="72" spans="1:9" ht="60.75" customHeight="1">
      <c r="A72" s="16">
        <v>2023</v>
      </c>
      <c r="B72" s="25" t="s">
        <v>18</v>
      </c>
      <c r="C72" s="25" t="s">
        <v>367</v>
      </c>
      <c r="D72" s="40">
        <v>49568.75</v>
      </c>
      <c r="E72" s="40">
        <v>49568.75</v>
      </c>
      <c r="F72" s="18">
        <f t="shared" si="0"/>
        <v>0.5000001008700038</v>
      </c>
      <c r="G72" s="40">
        <v>24784.38</v>
      </c>
      <c r="H72" s="41">
        <v>4</v>
      </c>
      <c r="I72" s="38"/>
    </row>
    <row r="73" spans="1:9" ht="60.75" customHeight="1">
      <c r="A73" s="16">
        <v>2023</v>
      </c>
      <c r="B73" s="25" t="s">
        <v>18</v>
      </c>
      <c r="C73" s="25" t="s">
        <v>368</v>
      </c>
      <c r="D73" s="40">
        <v>26340</v>
      </c>
      <c r="E73" s="40">
        <v>26340</v>
      </c>
      <c r="F73" s="18">
        <f t="shared" si="0"/>
        <v>0.45</v>
      </c>
      <c r="G73" s="40">
        <v>11853</v>
      </c>
      <c r="H73" s="41">
        <v>4</v>
      </c>
      <c r="I73" s="38"/>
    </row>
    <row r="74" spans="1:9" ht="60.75" customHeight="1">
      <c r="A74" s="16">
        <v>2024</v>
      </c>
      <c r="B74" s="47" t="s">
        <v>370</v>
      </c>
      <c r="C74" s="50" t="s">
        <v>371</v>
      </c>
      <c r="D74" s="46">
        <v>60193</v>
      </c>
      <c r="E74" s="46">
        <v>56813</v>
      </c>
      <c r="F74" s="18">
        <f t="shared" si="0"/>
        <v>0.08800802633200148</v>
      </c>
      <c r="G74" s="46">
        <v>5000</v>
      </c>
      <c r="H74" s="41">
        <v>2</v>
      </c>
      <c r="I74" s="38"/>
    </row>
    <row r="75" spans="1:9" ht="60.75" customHeight="1">
      <c r="A75" s="16">
        <v>2024</v>
      </c>
      <c r="B75" s="47" t="s">
        <v>372</v>
      </c>
      <c r="C75" s="51" t="s">
        <v>380</v>
      </c>
      <c r="D75" s="46">
        <v>77088.75</v>
      </c>
      <c r="E75" s="46">
        <v>61314.75</v>
      </c>
      <c r="F75" s="18">
        <f aca="true" t="shared" si="1" ref="F75:F83">G75/E75</f>
        <v>0.2</v>
      </c>
      <c r="G75" s="46">
        <v>12262.95</v>
      </c>
      <c r="H75" s="41">
        <v>2</v>
      </c>
      <c r="I75" s="38"/>
    </row>
    <row r="76" spans="1:9" ht="60.75" customHeight="1">
      <c r="A76" s="16">
        <v>2024</v>
      </c>
      <c r="B76" s="47" t="s">
        <v>18</v>
      </c>
      <c r="C76" s="50" t="s">
        <v>373</v>
      </c>
      <c r="D76" s="46">
        <v>100000</v>
      </c>
      <c r="E76" s="46">
        <v>100000</v>
      </c>
      <c r="F76" s="18">
        <f t="shared" si="1"/>
        <v>0.4</v>
      </c>
      <c r="G76" s="46">
        <v>40000</v>
      </c>
      <c r="H76" s="41">
        <v>3</v>
      </c>
      <c r="I76" s="38"/>
    </row>
    <row r="77" spans="1:9" ht="60.75" customHeight="1">
      <c r="A77" s="16">
        <v>2024</v>
      </c>
      <c r="B77" s="47" t="s">
        <v>18</v>
      </c>
      <c r="C77" s="50" t="s">
        <v>381</v>
      </c>
      <c r="D77" s="46">
        <v>2035018.74</v>
      </c>
      <c r="E77" s="46">
        <v>2000000</v>
      </c>
      <c r="F77" s="18">
        <f t="shared" si="1"/>
        <v>0.45</v>
      </c>
      <c r="G77" s="46">
        <v>900000</v>
      </c>
      <c r="H77" s="41">
        <v>3</v>
      </c>
      <c r="I77" s="38"/>
    </row>
    <row r="78" spans="1:9" ht="60.75" customHeight="1">
      <c r="A78" s="16">
        <v>2024</v>
      </c>
      <c r="B78" s="47" t="s">
        <v>30</v>
      </c>
      <c r="C78" s="50" t="s">
        <v>382</v>
      </c>
      <c r="D78" s="46">
        <v>11675.5</v>
      </c>
      <c r="E78" s="46">
        <v>11675.5</v>
      </c>
      <c r="F78" s="18">
        <f t="shared" si="1"/>
        <v>0.4500004282471842</v>
      </c>
      <c r="G78" s="46">
        <v>5253.98</v>
      </c>
      <c r="H78" s="41">
        <v>3</v>
      </c>
      <c r="I78" s="38"/>
    </row>
    <row r="79" spans="1:9" ht="72" customHeight="1">
      <c r="A79" s="16">
        <v>2024</v>
      </c>
      <c r="B79" s="47" t="s">
        <v>30</v>
      </c>
      <c r="C79" s="50" t="s">
        <v>379</v>
      </c>
      <c r="D79" s="46">
        <v>68368.4</v>
      </c>
      <c r="E79" s="46">
        <v>68368.4</v>
      </c>
      <c r="F79" s="18">
        <f t="shared" si="1"/>
        <v>0.45</v>
      </c>
      <c r="G79" s="46">
        <v>30765.78</v>
      </c>
      <c r="H79" s="41">
        <v>3</v>
      </c>
      <c r="I79" s="38"/>
    </row>
    <row r="80" spans="1:9" ht="60.75" customHeight="1">
      <c r="A80" s="16">
        <v>2024</v>
      </c>
      <c r="B80" s="47" t="s">
        <v>374</v>
      </c>
      <c r="C80" s="49" t="s">
        <v>375</v>
      </c>
      <c r="D80" s="46">
        <v>7904739.93</v>
      </c>
      <c r="E80" s="46">
        <v>1000000</v>
      </c>
      <c r="F80" s="18">
        <f t="shared" si="1"/>
        <v>0.4</v>
      </c>
      <c r="G80" s="46">
        <v>400000</v>
      </c>
      <c r="H80" s="41">
        <v>3</v>
      </c>
      <c r="I80" s="38"/>
    </row>
    <row r="81" spans="1:9" ht="60.75" customHeight="1">
      <c r="A81" s="16">
        <v>2024</v>
      </c>
      <c r="B81" s="47" t="s">
        <v>16</v>
      </c>
      <c r="C81" s="50" t="s">
        <v>376</v>
      </c>
      <c r="D81" s="46">
        <v>389309.25</v>
      </c>
      <c r="E81" s="46">
        <v>294000</v>
      </c>
      <c r="F81" s="18">
        <f t="shared" si="1"/>
        <v>0.5</v>
      </c>
      <c r="G81" s="46">
        <v>147000</v>
      </c>
      <c r="H81" s="41">
        <v>3</v>
      </c>
      <c r="I81" s="38"/>
    </row>
    <row r="82" spans="1:9" ht="60.75" customHeight="1">
      <c r="A82" s="16">
        <v>2024</v>
      </c>
      <c r="B82" s="48" t="s">
        <v>18</v>
      </c>
      <c r="C82" s="50" t="s">
        <v>377</v>
      </c>
      <c r="D82" s="46">
        <v>1142542.6</v>
      </c>
      <c r="E82" s="46">
        <v>1055660</v>
      </c>
      <c r="F82" s="18">
        <f t="shared" si="1"/>
        <v>0.5</v>
      </c>
      <c r="G82" s="46">
        <v>527830</v>
      </c>
      <c r="H82" s="41">
        <v>4</v>
      </c>
      <c r="I82" s="38"/>
    </row>
    <row r="83" spans="1:9" ht="60.75" customHeight="1">
      <c r="A83" s="16">
        <v>2024</v>
      </c>
      <c r="B83" s="48" t="s">
        <v>18</v>
      </c>
      <c r="C83" s="50" t="s">
        <v>378</v>
      </c>
      <c r="D83" s="46">
        <v>924241.96</v>
      </c>
      <c r="E83" s="46">
        <v>579200</v>
      </c>
      <c r="F83" s="18">
        <f t="shared" si="1"/>
        <v>0.45</v>
      </c>
      <c r="G83" s="46">
        <v>260640</v>
      </c>
      <c r="H83" s="41">
        <v>4</v>
      </c>
      <c r="I83" s="38"/>
    </row>
    <row r="84" spans="1:9" s="3" customFormat="1" ht="12.75">
      <c r="A84" s="43" t="s">
        <v>36</v>
      </c>
      <c r="B84" s="44"/>
      <c r="C84" s="45"/>
      <c r="D84" s="32">
        <f>SUM(D11:D83)</f>
        <v>70556667.61999999</v>
      </c>
      <c r="E84" s="32">
        <f>SUM(E11:E83)</f>
        <v>37274762.74</v>
      </c>
      <c r="F84" s="42">
        <f>G84/E84</f>
        <v>0.38126860388434497</v>
      </c>
      <c r="G84" s="32">
        <f>SUM(G11:G83)</f>
        <v>14211696.750000002</v>
      </c>
      <c r="I84" s="4"/>
    </row>
    <row r="86" ht="12">
      <c r="D86" s="35"/>
    </row>
  </sheetData>
  <sheetProtection/>
  <autoFilter ref="A10:H84"/>
  <mergeCells count="1">
    <mergeCell ref="A84:C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zvagiv</dc:creator>
  <cp:keywords/>
  <dc:description/>
  <cp:lastModifiedBy>Johan LEBON</cp:lastModifiedBy>
  <cp:lastPrinted>2015-01-06T05:34:44Z</cp:lastPrinted>
  <dcterms:created xsi:type="dcterms:W3CDTF">2013-03-14T03:48:55Z</dcterms:created>
  <dcterms:modified xsi:type="dcterms:W3CDTF">2024-03-20T06:13:04Z</dcterms:modified>
  <cp:category/>
  <cp:version/>
  <cp:contentType/>
  <cp:contentStatus/>
</cp:coreProperties>
</file>